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G232"/>
  <c r="F232"/>
  <c r="L222"/>
  <c r="J222"/>
  <c r="I222"/>
  <c r="H222"/>
  <c r="G222"/>
  <c r="F222"/>
  <c r="L213"/>
  <c r="J213"/>
  <c r="I213"/>
  <c r="H213"/>
  <c r="G213"/>
  <c r="F213"/>
  <c r="L203"/>
  <c r="J203"/>
  <c r="I203"/>
  <c r="H203"/>
  <c r="G203"/>
  <c r="F203"/>
  <c r="L194"/>
  <c r="J194"/>
  <c r="I194"/>
  <c r="H194"/>
  <c r="G194"/>
  <c r="F194"/>
  <c r="L184"/>
  <c r="J184"/>
  <c r="I184"/>
  <c r="I195" s="1"/>
  <c r="H184"/>
  <c r="G184"/>
  <c r="F184"/>
  <c r="L175"/>
  <c r="J175"/>
  <c r="I175"/>
  <c r="H175"/>
  <c r="G175"/>
  <c r="F175"/>
  <c r="L165"/>
  <c r="J165"/>
  <c r="I165"/>
  <c r="H165"/>
  <c r="G165"/>
  <c r="F165"/>
  <c r="L156"/>
  <c r="J156"/>
  <c r="I156"/>
  <c r="H156"/>
  <c r="G156"/>
  <c r="F156"/>
  <c r="L146"/>
  <c r="J146"/>
  <c r="I146"/>
  <c r="H146"/>
  <c r="G146"/>
  <c r="F146"/>
  <c r="L137"/>
  <c r="J137"/>
  <c r="I137"/>
  <c r="H137"/>
  <c r="G137"/>
  <c r="F137"/>
  <c r="L127"/>
  <c r="J127"/>
  <c r="I127"/>
  <c r="H127"/>
  <c r="G127"/>
  <c r="F127"/>
  <c r="L118"/>
  <c r="L99"/>
  <c r="L80"/>
  <c r="L61"/>
  <c r="L42"/>
  <c r="L23"/>
  <c r="B233"/>
  <c r="A233"/>
  <c r="B223"/>
  <c r="A223"/>
  <c r="B214"/>
  <c r="A214"/>
  <c r="B204"/>
  <c r="A20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I62" s="1"/>
  <c r="H51"/>
  <c r="H62" s="1"/>
  <c r="G51"/>
  <c r="F51"/>
  <c r="B43"/>
  <c r="A43"/>
  <c r="J42"/>
  <c r="I42"/>
  <c r="H42"/>
  <c r="G42"/>
  <c r="F42"/>
  <c r="B33"/>
  <c r="A33"/>
  <c r="L32"/>
  <c r="J32"/>
  <c r="J43" s="1"/>
  <c r="I32"/>
  <c r="H32"/>
  <c r="H43" s="1"/>
  <c r="G32"/>
  <c r="F32"/>
  <c r="B24"/>
  <c r="A24"/>
  <c r="J23"/>
  <c r="I23"/>
  <c r="H23"/>
  <c r="G23"/>
  <c r="F23"/>
  <c r="B14"/>
  <c r="A14"/>
  <c r="L13"/>
  <c r="J13"/>
  <c r="J24" s="1"/>
  <c r="I13"/>
  <c r="H13"/>
  <c r="G13"/>
  <c r="F13"/>
  <c r="F24" s="1"/>
  <c r="I233" l="1"/>
  <c r="F233"/>
  <c r="J233"/>
  <c r="J214"/>
  <c r="I214"/>
  <c r="F214"/>
  <c r="J195"/>
  <c r="F195"/>
  <c r="L176"/>
  <c r="J176"/>
  <c r="I176"/>
  <c r="G176"/>
  <c r="F176"/>
  <c r="L157"/>
  <c r="J157"/>
  <c r="G157"/>
  <c r="F157"/>
  <c r="F138"/>
  <c r="J138"/>
  <c r="G138"/>
  <c r="L138"/>
  <c r="J119"/>
  <c r="I119"/>
  <c r="H119"/>
  <c r="L119"/>
  <c r="L100"/>
  <c r="L81"/>
  <c r="J81"/>
  <c r="I81"/>
  <c r="H81"/>
  <c r="G81"/>
  <c r="F81"/>
  <c r="G195"/>
  <c r="L195"/>
  <c r="G214"/>
  <c r="L214"/>
  <c r="G233"/>
  <c r="L233"/>
  <c r="H138"/>
  <c r="H157"/>
  <c r="H176"/>
  <c r="H195"/>
  <c r="H214"/>
  <c r="H233"/>
  <c r="L62"/>
  <c r="I138"/>
  <c r="I157"/>
  <c r="J62"/>
  <c r="G62"/>
  <c r="F62"/>
  <c r="F43"/>
  <c r="G43"/>
  <c r="L43"/>
  <c r="I43"/>
  <c r="G24"/>
  <c r="I24"/>
  <c r="H24"/>
  <c r="L24"/>
  <c r="J234" l="1"/>
  <c r="H234"/>
  <c r="F234"/>
  <c r="I234"/>
  <c r="G234"/>
  <c r="L234"/>
</calcChain>
</file>

<file path=xl/sharedStrings.xml><?xml version="1.0" encoding="utf-8"?>
<sst xmlns="http://schemas.openxmlformats.org/spreadsheetml/2006/main" count="445" uniqueCount="100">
  <si>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</si>
  <si>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</si>
  <si>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</si>
  <si>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</si>
  <si>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</si>
  <si>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</si>
  <si>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</si>
  <si>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</si>
  <si>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</si>
  <si>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</si>
  <si>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</si>
  <si>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</si>
  <si>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</si>
  <si>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</si>
  <si>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</si>
  <si>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</si>
  <si>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</si>
  <si>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</si>
  <si>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</si>
  <si>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</si>
  <si>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</si>
  <si>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</si>
  <si>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</si>
  <si>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</si>
  <si>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</si>
  <si>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</si>
  <si>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</si>
  <si>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</si>
  <si>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</si>
  <si>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</si>
  <si>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</si>
  <si>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</si>
  <si>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</si>
  <si>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</si>
  <si>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</si>
  <si>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</si>
  <si>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</si>
  <si>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крупой (гречневой)</t>
  </si>
  <si>
    <t>Какао с молоком</t>
  </si>
  <si>
    <t>Хлеб пшеничный</t>
  </si>
  <si>
    <t>Хлеб ржаной</t>
  </si>
  <si>
    <t>2/1а</t>
  </si>
  <si>
    <t>Сыр (порциями)</t>
  </si>
  <si>
    <t>Яблоко</t>
  </si>
  <si>
    <t>Вафли</t>
  </si>
  <si>
    <t>Суп овощной с мясом и сметаной</t>
  </si>
  <si>
    <t>Рис с овощами</t>
  </si>
  <si>
    <t>250/10</t>
  </si>
  <si>
    <t>3/1</t>
  </si>
  <si>
    <t>Гуляш куриный с овощами</t>
  </si>
  <si>
    <t>Макаронные изделия отварные</t>
  </si>
  <si>
    <t>309М</t>
  </si>
  <si>
    <t>Компот из смеси сухофруктов</t>
  </si>
  <si>
    <t>Вафли пром.пр-ва</t>
  </si>
  <si>
    <t>Суп гороховый</t>
  </si>
  <si>
    <t>Плов с говядиной</t>
  </si>
  <si>
    <t xml:space="preserve">Салат "Степной" из разных овощей </t>
  </si>
  <si>
    <t>Чай с сахаром</t>
  </si>
  <si>
    <t>200/15</t>
  </si>
  <si>
    <t>Печенье пром пр-ва</t>
  </si>
  <si>
    <t>Суп чечевичный с овощами</t>
  </si>
  <si>
    <t>Каша пшеничная рассыпчатая</t>
  </si>
  <si>
    <t>Говядина тушеная</t>
  </si>
  <si>
    <t>Салат из капусты с зеленым горошком</t>
  </si>
  <si>
    <t>Борщ с капустой и картофелем (со сметаной)</t>
  </si>
  <si>
    <t>Каша гречневая рассыпчатая</t>
  </si>
  <si>
    <t>Суп с изделиями макаронными на куринном бульоне</t>
  </si>
  <si>
    <t>Пюре картофельное</t>
  </si>
  <si>
    <t>Суп фасолевый</t>
  </si>
  <si>
    <t>Каша манная молочная жидкая</t>
  </si>
  <si>
    <t>Сыр</t>
  </si>
  <si>
    <t>Какако с молоком</t>
  </si>
  <si>
    <t>Яйцо варенное</t>
  </si>
  <si>
    <t>Суп картофельный с мясными фрикадельками</t>
  </si>
  <si>
    <t>Плов с фасолью</t>
  </si>
  <si>
    <t>Банан</t>
  </si>
  <si>
    <t>Жаркое по-домашнему</t>
  </si>
  <si>
    <t>Винегрет овощной</t>
  </si>
  <si>
    <t>Суп рисовый</t>
  </si>
  <si>
    <t>Куриный суп с лапшой</t>
  </si>
  <si>
    <t>Каша пшеничная молочная</t>
  </si>
  <si>
    <t>Творог со сметаной</t>
  </si>
  <si>
    <t>80/20</t>
  </si>
  <si>
    <t>Суп перловый с овощами</t>
  </si>
  <si>
    <t>Котлеты (биточки) рыбные</t>
  </si>
  <si>
    <t>Суп фасолевый с овощами</t>
  </si>
  <si>
    <t>мясное блюдо</t>
  </si>
  <si>
    <t>салат</t>
  </si>
  <si>
    <t>фрукт</t>
  </si>
  <si>
    <t>второе блюдо</t>
  </si>
  <si>
    <t>гарнивторое блюдо</t>
  </si>
  <si>
    <t>кондит. изделие</t>
  </si>
  <si>
    <t>молочное изделие</t>
  </si>
  <si>
    <t>кондитерское изделие</t>
  </si>
  <si>
    <t>горячее блюдо</t>
  </si>
  <si>
    <t>яйцо</t>
  </si>
  <si>
    <t>гор.бл.до</t>
  </si>
  <si>
    <t>гор</t>
  </si>
  <si>
    <t>МКОУ" Стальская СОШ №2"</t>
  </si>
  <si>
    <t>Омарова Г.Н.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</si>
</sst>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70" zoomScaleNormal="7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36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8" thickBot="1">
      <c r="C4" s="2"/>
      <c r="D4" s="4"/>
      <c r="H4" s="49" t="s">
        <v>33</v>
      </c>
      <c r="I4" s="49" t="s">
        <v>34</v>
      </c>
      <c r="J4" s="49" t="s">
        <v>35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200</v>
      </c>
      <c r="G6" s="40">
        <v>5.97</v>
      </c>
      <c r="H6" s="40">
        <v>5.48</v>
      </c>
      <c r="I6" s="40">
        <v>17.079999999999998</v>
      </c>
      <c r="J6" s="40">
        <v>160.08000000000001</v>
      </c>
      <c r="K6" s="41">
        <v>94</v>
      </c>
      <c r="L6" s="40">
        <v>16.96</v>
      </c>
    </row>
    <row r="7" spans="1:12" ht="14.4">
      <c r="A7" s="23"/>
      <c r="B7" s="15"/>
      <c r="C7" s="11"/>
      <c r="D7" s="6" t="s">
        <v>92</v>
      </c>
      <c r="E7" s="42" t="s">
        <v>42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16.100000000000001</v>
      </c>
    </row>
    <row r="8" spans="1:12" ht="14.4">
      <c r="A8" s="23"/>
      <c r="B8" s="15"/>
      <c r="C8" s="11"/>
      <c r="D8" s="7" t="s">
        <v>29</v>
      </c>
      <c r="E8" s="42" t="s">
        <v>38</v>
      </c>
      <c r="F8" s="43">
        <v>200</v>
      </c>
      <c r="G8" s="43">
        <v>4</v>
      </c>
      <c r="H8" s="43">
        <v>5</v>
      </c>
      <c r="I8" s="43">
        <v>18</v>
      </c>
      <c r="J8" s="43">
        <v>145.19999999999999</v>
      </c>
      <c r="K8" s="44">
        <v>397</v>
      </c>
      <c r="L8" s="43">
        <v>16.87</v>
      </c>
    </row>
    <row r="9" spans="1:12" ht="14.4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4.05</v>
      </c>
      <c r="H9" s="43">
        <v>0.51</v>
      </c>
      <c r="I9" s="43">
        <v>30.09</v>
      </c>
      <c r="J9" s="43">
        <v>141.15</v>
      </c>
      <c r="K9" s="44">
        <v>4</v>
      </c>
      <c r="L9" s="43">
        <v>4</v>
      </c>
    </row>
    <row r="10" spans="1:12" ht="14.4">
      <c r="A10" s="23"/>
      <c r="B10" s="15"/>
      <c r="C10" s="11"/>
      <c r="D10" s="7" t="s">
        <v>23</v>
      </c>
      <c r="E10" s="42" t="s">
        <v>40</v>
      </c>
      <c r="F10" s="43">
        <v>30</v>
      </c>
      <c r="G10" s="43">
        <v>2.5499999999999998</v>
      </c>
      <c r="H10" s="43">
        <v>0.99</v>
      </c>
      <c r="I10" s="43">
        <v>14.49</v>
      </c>
      <c r="J10" s="43">
        <v>77.7</v>
      </c>
      <c r="K10" s="44" t="s">
        <v>41</v>
      </c>
      <c r="L10" s="43">
        <v>2.2999999999999998</v>
      </c>
    </row>
    <row r="11" spans="1:12" ht="14.4">
      <c r="A11" s="23"/>
      <c r="B11" s="15"/>
      <c r="C11" s="11"/>
      <c r="D11" s="7" t="s">
        <v>24</v>
      </c>
      <c r="E11" s="42" t="s">
        <v>43</v>
      </c>
      <c r="F11" s="43">
        <v>100</v>
      </c>
      <c r="G11" s="43"/>
      <c r="H11" s="43"/>
      <c r="I11" s="43">
        <v>10</v>
      </c>
      <c r="J11" s="43">
        <v>47</v>
      </c>
      <c r="K11" s="44">
        <v>231</v>
      </c>
      <c r="L11" s="43">
        <v>11.3</v>
      </c>
    </row>
    <row r="12" spans="1:12" ht="14.4">
      <c r="A12" s="23"/>
      <c r="B12" s="15"/>
      <c r="C12" s="11"/>
      <c r="D12" s="6" t="s">
        <v>93</v>
      </c>
      <c r="E12" s="42" t="s">
        <v>44</v>
      </c>
      <c r="F12" s="43">
        <v>30</v>
      </c>
      <c r="G12" s="43">
        <v>0.84</v>
      </c>
      <c r="H12" s="43">
        <v>0.99</v>
      </c>
      <c r="I12" s="43">
        <v>23.9</v>
      </c>
      <c r="J12" s="43">
        <v>106.7</v>
      </c>
      <c r="K12" s="44">
        <v>602</v>
      </c>
      <c r="L12" s="43">
        <v>6.6</v>
      </c>
    </row>
    <row r="13" spans="1:12" ht="14.4">
      <c r="A13" s="24"/>
      <c r="B13" s="17"/>
      <c r="C13" s="8"/>
      <c r="D13" s="18" t="s">
        <v>30</v>
      </c>
      <c r="E13" s="9"/>
      <c r="F13" s="19">
        <f>SUM(F6:F12)</f>
        <v>640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113.56</v>
      </c>
      <c r="J13" s="19">
        <f t="shared" si="0"/>
        <v>750.63000000000011</v>
      </c>
      <c r="K13" s="25"/>
      <c r="L13" s="19">
        <f t="shared" ref="L13" si="1">SUM(L6:L12)</f>
        <v>74.13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6" t="s">
        <v>93</v>
      </c>
      <c r="E14" s="42" t="s">
        <v>44</v>
      </c>
      <c r="F14" s="43">
        <v>30</v>
      </c>
      <c r="G14" s="43">
        <v>0.84</v>
      </c>
      <c r="H14" s="43">
        <v>0.99</v>
      </c>
      <c r="I14" s="43">
        <v>23.9</v>
      </c>
      <c r="J14" s="43">
        <v>106.7</v>
      </c>
      <c r="K14" s="44">
        <v>602</v>
      </c>
      <c r="L14" s="43">
        <v>6.6</v>
      </c>
    </row>
    <row r="15" spans="1:12" ht="14.4">
      <c r="A15" s="23"/>
      <c r="B15" s="15"/>
      <c r="C15" s="11"/>
      <c r="D15" s="7" t="s">
        <v>94</v>
      </c>
      <c r="E15" s="42" t="s">
        <v>45</v>
      </c>
      <c r="F15" s="43" t="s">
        <v>47</v>
      </c>
      <c r="G15" s="43">
        <v>7.75</v>
      </c>
      <c r="H15" s="43">
        <v>7.75</v>
      </c>
      <c r="I15" s="43">
        <v>13.75</v>
      </c>
      <c r="J15" s="43">
        <v>157.25</v>
      </c>
      <c r="K15" s="44">
        <v>138</v>
      </c>
      <c r="L15" s="43">
        <v>30.7</v>
      </c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 t="s">
        <v>46</v>
      </c>
      <c r="F17" s="43">
        <v>180</v>
      </c>
      <c r="G17" s="43">
        <v>4.03</v>
      </c>
      <c r="H17" s="43">
        <v>5.17</v>
      </c>
      <c r="I17" s="43">
        <v>37.99</v>
      </c>
      <c r="J17" s="43">
        <v>215.3</v>
      </c>
      <c r="K17" s="50" t="s">
        <v>48</v>
      </c>
      <c r="L17" s="43">
        <v>16.2</v>
      </c>
    </row>
    <row r="18" spans="1:12" ht="14.4">
      <c r="A18" s="23"/>
      <c r="B18" s="15"/>
      <c r="C18" s="11"/>
      <c r="D18" s="7" t="s">
        <v>29</v>
      </c>
      <c r="E18" s="42" t="s">
        <v>38</v>
      </c>
      <c r="F18" s="43">
        <v>200</v>
      </c>
      <c r="G18" s="43">
        <v>4</v>
      </c>
      <c r="H18" s="43">
        <v>5</v>
      </c>
      <c r="I18" s="43">
        <v>18</v>
      </c>
      <c r="J18" s="43">
        <v>145.19999999999999</v>
      </c>
      <c r="K18" s="44">
        <v>397</v>
      </c>
      <c r="L18" s="43">
        <v>16.87</v>
      </c>
    </row>
    <row r="19" spans="1:12" ht="14.4">
      <c r="A19" s="23"/>
      <c r="B19" s="15"/>
      <c r="C19" s="11"/>
      <c r="D19" s="7" t="s">
        <v>23</v>
      </c>
      <c r="E19" s="42" t="s">
        <v>39</v>
      </c>
      <c r="F19" s="43">
        <v>60</v>
      </c>
      <c r="G19" s="43">
        <v>4.05</v>
      </c>
      <c r="H19" s="43">
        <v>0.51</v>
      </c>
      <c r="I19" s="43">
        <v>30.09</v>
      </c>
      <c r="J19" s="43">
        <v>141.15</v>
      </c>
      <c r="K19" s="44">
        <v>4</v>
      </c>
      <c r="L19" s="43">
        <v>4</v>
      </c>
    </row>
    <row r="20" spans="1:12" ht="14.4">
      <c r="A20" s="23"/>
      <c r="B20" s="15"/>
      <c r="C20" s="11"/>
      <c r="D20" s="7" t="s">
        <v>23</v>
      </c>
      <c r="E20" s="42" t="s">
        <v>40</v>
      </c>
      <c r="F20" s="43">
        <v>30</v>
      </c>
      <c r="G20" s="43">
        <v>2.5499999999999998</v>
      </c>
      <c r="H20" s="43">
        <v>0.99</v>
      </c>
      <c r="I20" s="43">
        <v>14.49</v>
      </c>
      <c r="J20" s="43">
        <v>77.7</v>
      </c>
      <c r="K20" s="44" t="s">
        <v>41</v>
      </c>
      <c r="L20" s="43">
        <v>2.2999999999999998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30</v>
      </c>
      <c r="E23" s="9"/>
      <c r="F23" s="19">
        <f>SUM(F14:F22)</f>
        <v>500</v>
      </c>
      <c r="G23" s="19">
        <f t="shared" ref="G23:L23" si="2">SUM(G14:G22)</f>
        <v>23.220000000000002</v>
      </c>
      <c r="H23" s="19">
        <f t="shared" si="2"/>
        <v>20.41</v>
      </c>
      <c r="I23" s="19">
        <f t="shared" si="2"/>
        <v>138.22</v>
      </c>
      <c r="J23" s="19">
        <f t="shared" si="2"/>
        <v>843.30000000000007</v>
      </c>
      <c r="K23" s="25"/>
      <c r="L23" s="19">
        <f t="shared" si="2"/>
        <v>76.67</v>
      </c>
    </row>
    <row r="24" spans="1:12" ht="1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1140</v>
      </c>
      <c r="G24" s="32">
        <f t="shared" ref="G24:L24" si="3">G13+G23</f>
        <v>45.27</v>
      </c>
      <c r="H24" s="32">
        <f t="shared" si="3"/>
        <v>39.28</v>
      </c>
      <c r="I24" s="32">
        <f t="shared" si="3"/>
        <v>251.78</v>
      </c>
      <c r="J24" s="32">
        <f t="shared" si="3"/>
        <v>1593.9300000000003</v>
      </c>
      <c r="K24" s="32"/>
      <c r="L24" s="32">
        <f t="shared" si="3"/>
        <v>150.80000000000001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86</v>
      </c>
      <c r="E25" s="39" t="s">
        <v>49</v>
      </c>
      <c r="F25" s="40">
        <v>100</v>
      </c>
      <c r="G25" s="40">
        <v>14</v>
      </c>
      <c r="H25" s="40">
        <v>11</v>
      </c>
      <c r="I25" s="40">
        <v>4</v>
      </c>
      <c r="J25" s="40">
        <v>173</v>
      </c>
      <c r="K25" s="41">
        <v>56</v>
      </c>
      <c r="L25" s="40">
        <v>36.35</v>
      </c>
    </row>
    <row r="26" spans="1:12" ht="14.4">
      <c r="A26" s="14"/>
      <c r="B26" s="15"/>
      <c r="C26" s="11"/>
      <c r="D26" s="6" t="s">
        <v>28</v>
      </c>
      <c r="E26" s="42" t="s">
        <v>50</v>
      </c>
      <c r="F26" s="43">
        <v>180</v>
      </c>
      <c r="G26" s="43">
        <v>7.02</v>
      </c>
      <c r="H26" s="43">
        <v>3.44</v>
      </c>
      <c r="I26" s="43">
        <v>44.88</v>
      </c>
      <c r="J26" s="43">
        <v>238.76</v>
      </c>
      <c r="K26" s="44" t="s">
        <v>51</v>
      </c>
      <c r="L26" s="43">
        <v>11.67</v>
      </c>
    </row>
    <row r="27" spans="1:12" ht="14.4">
      <c r="A27" s="14"/>
      <c r="B27" s="15"/>
      <c r="C27" s="11"/>
      <c r="D27" s="7" t="s">
        <v>29</v>
      </c>
      <c r="E27" s="42" t="s">
        <v>52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43">
        <v>16.920000000000002</v>
      </c>
    </row>
    <row r="28" spans="1:12" ht="14.4">
      <c r="A28" s="14"/>
      <c r="B28" s="15"/>
      <c r="C28" s="11"/>
      <c r="D28" s="7" t="s">
        <v>23</v>
      </c>
      <c r="E28" s="42" t="s">
        <v>39</v>
      </c>
      <c r="F28" s="43">
        <v>60</v>
      </c>
      <c r="G28" s="43">
        <v>4.05</v>
      </c>
      <c r="H28" s="43">
        <v>0.51</v>
      </c>
      <c r="I28" s="43">
        <v>30.09</v>
      </c>
      <c r="J28" s="43">
        <v>141.15</v>
      </c>
      <c r="K28" s="44">
        <v>4</v>
      </c>
      <c r="L28" s="43">
        <v>4</v>
      </c>
    </row>
    <row r="29" spans="1:12" ht="14.4">
      <c r="A29" s="14"/>
      <c r="B29" s="15"/>
      <c r="C29" s="11"/>
      <c r="D29" s="7" t="s">
        <v>23</v>
      </c>
      <c r="E29" s="42" t="s">
        <v>40</v>
      </c>
      <c r="F29" s="43">
        <v>30</v>
      </c>
      <c r="G29" s="43">
        <v>2.5499999999999998</v>
      </c>
      <c r="H29" s="43">
        <v>0.99</v>
      </c>
      <c r="I29" s="43">
        <v>14.49</v>
      </c>
      <c r="J29" s="43">
        <v>77.7</v>
      </c>
      <c r="K29" s="44" t="s">
        <v>41</v>
      </c>
      <c r="L29" s="43">
        <v>2.2999999999999998</v>
      </c>
    </row>
    <row r="30" spans="1:12" ht="14.4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 t="s">
        <v>93</v>
      </c>
      <c r="E31" s="42" t="s">
        <v>53</v>
      </c>
      <c r="F31" s="43">
        <v>20</v>
      </c>
      <c r="G31" s="43">
        <v>2043</v>
      </c>
      <c r="H31" s="43">
        <v>5.58</v>
      </c>
      <c r="I31" s="43">
        <v>24.93</v>
      </c>
      <c r="J31" s="43">
        <v>136.5</v>
      </c>
      <c r="K31" s="44">
        <v>62</v>
      </c>
      <c r="L31" s="43">
        <v>4.4000000000000004</v>
      </c>
    </row>
    <row r="32" spans="1:12" ht="14.4">
      <c r="A32" s="16"/>
      <c r="B32" s="17"/>
      <c r="C32" s="8"/>
      <c r="D32" s="18" t="s">
        <v>30</v>
      </c>
      <c r="E32" s="9"/>
      <c r="F32" s="19">
        <f>SUM(F25:F31)</f>
        <v>590</v>
      </c>
      <c r="G32" s="19">
        <f t="shared" ref="G32" si="4">SUM(G25:G31)</f>
        <v>2071.62</v>
      </c>
      <c r="H32" s="19">
        <f t="shared" ref="H32" si="5">SUM(H25:H31)</f>
        <v>21.52</v>
      </c>
      <c r="I32" s="19">
        <f t="shared" ref="I32" si="6">SUM(I25:I31)</f>
        <v>149.38999999999999</v>
      </c>
      <c r="J32" s="19">
        <f t="shared" ref="J32" si="7">SUM(J25:J31)</f>
        <v>897.11</v>
      </c>
      <c r="K32" s="25"/>
      <c r="L32" s="19">
        <f t="shared" ref="L32:L51" si="8">SUM(L25:L31)</f>
        <v>75.64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>
      <c r="A34" s="14"/>
      <c r="B34" s="15"/>
      <c r="C34" s="11"/>
      <c r="D34" s="7" t="s">
        <v>94</v>
      </c>
      <c r="E34" s="42" t="s">
        <v>54</v>
      </c>
      <c r="F34" s="43">
        <v>250</v>
      </c>
      <c r="G34" s="43">
        <v>8</v>
      </c>
      <c r="H34" s="43">
        <v>2</v>
      </c>
      <c r="I34" s="43">
        <v>23</v>
      </c>
      <c r="J34" s="43">
        <v>143</v>
      </c>
      <c r="K34" s="44">
        <v>214</v>
      </c>
      <c r="L34" s="43">
        <v>6.1</v>
      </c>
    </row>
    <row r="35" spans="1:12" ht="14.4">
      <c r="A35" s="14"/>
      <c r="B35" s="15"/>
      <c r="C35" s="11"/>
      <c r="D35" s="7" t="s">
        <v>86</v>
      </c>
      <c r="E35" s="39" t="s">
        <v>49</v>
      </c>
      <c r="F35" s="40">
        <v>100</v>
      </c>
      <c r="G35" s="40">
        <v>14</v>
      </c>
      <c r="H35" s="40">
        <v>11</v>
      </c>
      <c r="I35" s="40">
        <v>4</v>
      </c>
      <c r="J35" s="40">
        <v>173</v>
      </c>
      <c r="K35" s="41">
        <v>56</v>
      </c>
      <c r="L35" s="40">
        <v>36.35</v>
      </c>
    </row>
    <row r="36" spans="1:12" ht="14.4">
      <c r="A36" s="14"/>
      <c r="B36" s="15"/>
      <c r="C36" s="11"/>
      <c r="D36" s="7" t="s">
        <v>28</v>
      </c>
      <c r="E36" s="42" t="s">
        <v>50</v>
      </c>
      <c r="F36" s="43">
        <v>180</v>
      </c>
      <c r="G36" s="43">
        <v>7.02</v>
      </c>
      <c r="H36" s="43">
        <v>3.44</v>
      </c>
      <c r="I36" s="43">
        <v>44.88</v>
      </c>
      <c r="J36" s="43">
        <v>238.76</v>
      </c>
      <c r="K36" s="44" t="s">
        <v>51</v>
      </c>
      <c r="L36" s="43">
        <v>11.67</v>
      </c>
    </row>
    <row r="37" spans="1:12" ht="14.4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1</v>
      </c>
      <c r="H37" s="43">
        <v>0</v>
      </c>
      <c r="I37" s="43">
        <v>31</v>
      </c>
      <c r="J37" s="43">
        <v>130</v>
      </c>
      <c r="K37" s="44">
        <v>241</v>
      </c>
      <c r="L37" s="43">
        <v>16.920000000000002</v>
      </c>
    </row>
    <row r="38" spans="1:12" ht="14.4">
      <c r="A38" s="14"/>
      <c r="B38" s="15"/>
      <c r="C38" s="11"/>
      <c r="D38" s="7" t="s">
        <v>23</v>
      </c>
      <c r="E38" s="42" t="s">
        <v>39</v>
      </c>
      <c r="F38" s="43">
        <v>60</v>
      </c>
      <c r="G38" s="43">
        <v>4.05</v>
      </c>
      <c r="H38" s="43">
        <v>0.51</v>
      </c>
      <c r="I38" s="43">
        <v>30.09</v>
      </c>
      <c r="J38" s="43">
        <v>141.15</v>
      </c>
      <c r="K38" s="44">
        <v>4</v>
      </c>
      <c r="L38" s="43">
        <v>4</v>
      </c>
    </row>
    <row r="39" spans="1:12" ht="14.4">
      <c r="A39" s="14"/>
      <c r="B39" s="15"/>
      <c r="C39" s="11"/>
      <c r="D39" s="7" t="s">
        <v>23</v>
      </c>
      <c r="E39" s="42" t="s">
        <v>40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 t="s">
        <v>41</v>
      </c>
      <c r="L39" s="43">
        <v>2.2999999999999998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30</v>
      </c>
      <c r="E42" s="9"/>
      <c r="F42" s="19">
        <f>SUM(F33:F41)</f>
        <v>820</v>
      </c>
      <c r="G42" s="19">
        <f t="shared" ref="G42" si="9">SUM(G33:G41)</f>
        <v>36.619999999999997</v>
      </c>
      <c r="H42" s="19">
        <f t="shared" ref="H42" si="10">SUM(H33:H41)</f>
        <v>17.940000000000001</v>
      </c>
      <c r="I42" s="19">
        <f t="shared" ref="I42" si="11">SUM(I33:I41)</f>
        <v>147.46</v>
      </c>
      <c r="J42" s="19">
        <f t="shared" ref="J42:L42" si="12">SUM(J33:J41)</f>
        <v>903.61</v>
      </c>
      <c r="K42" s="25"/>
      <c r="L42" s="19">
        <f t="shared" si="12"/>
        <v>77.34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1410</v>
      </c>
      <c r="G43" s="32">
        <f t="shared" ref="G43:L43" si="13">G32+G42</f>
        <v>2108.2399999999998</v>
      </c>
      <c r="H43" s="32">
        <f t="shared" si="13"/>
        <v>39.46</v>
      </c>
      <c r="I43" s="32">
        <f t="shared" si="13"/>
        <v>296.85000000000002</v>
      </c>
      <c r="J43" s="32">
        <f t="shared" si="13"/>
        <v>1800.72</v>
      </c>
      <c r="K43" s="32"/>
      <c r="L43" s="32">
        <f t="shared" si="13"/>
        <v>152.98000000000002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11</v>
      </c>
      <c r="H44" s="40">
        <v>15</v>
      </c>
      <c r="I44" s="40">
        <v>50.5</v>
      </c>
      <c r="J44" s="40">
        <v>381</v>
      </c>
      <c r="K44" s="41">
        <v>260</v>
      </c>
      <c r="L44" s="40">
        <v>49.97</v>
      </c>
    </row>
    <row r="45" spans="1:12" ht="14.4">
      <c r="A45" s="23"/>
      <c r="B45" s="15"/>
      <c r="C45" s="11"/>
      <c r="D45" s="6" t="s">
        <v>87</v>
      </c>
      <c r="E45" s="42" t="s">
        <v>56</v>
      </c>
      <c r="F45" s="43">
        <v>60</v>
      </c>
      <c r="G45" s="43">
        <v>2.16</v>
      </c>
      <c r="H45" s="43">
        <v>6.12</v>
      </c>
      <c r="I45" s="43">
        <v>4.68</v>
      </c>
      <c r="J45" s="43">
        <v>82.2</v>
      </c>
      <c r="K45" s="44">
        <v>30</v>
      </c>
      <c r="L45" s="43">
        <v>8.52</v>
      </c>
    </row>
    <row r="46" spans="1:12" ht="14.4">
      <c r="A46" s="23"/>
      <c r="B46" s="15"/>
      <c r="C46" s="11"/>
      <c r="D46" s="7" t="s">
        <v>29</v>
      </c>
      <c r="E46" s="42" t="s">
        <v>57</v>
      </c>
      <c r="F46" s="43" t="s">
        <v>58</v>
      </c>
      <c r="G46" s="43">
        <v>0.2</v>
      </c>
      <c r="H46" s="43"/>
      <c r="I46" s="43">
        <v>14</v>
      </c>
      <c r="J46" s="43">
        <v>56.8</v>
      </c>
      <c r="K46" s="44">
        <v>943</v>
      </c>
      <c r="L46" s="43">
        <v>2.4700000000000002</v>
      </c>
    </row>
    <row r="47" spans="1:12" ht="14.4">
      <c r="A47" s="23"/>
      <c r="B47" s="15"/>
      <c r="C47" s="11"/>
      <c r="D47" s="7" t="s">
        <v>23</v>
      </c>
      <c r="E47" s="42" t="s">
        <v>39</v>
      </c>
      <c r="F47" s="43">
        <v>60</v>
      </c>
      <c r="G47" s="43">
        <v>4.05</v>
      </c>
      <c r="H47" s="43">
        <v>0.51</v>
      </c>
      <c r="I47" s="43">
        <v>30.09</v>
      </c>
      <c r="J47" s="43">
        <v>141.15</v>
      </c>
      <c r="K47" s="44">
        <v>4</v>
      </c>
      <c r="L47" s="43">
        <v>4</v>
      </c>
    </row>
    <row r="48" spans="1:12" ht="14.4">
      <c r="A48" s="23"/>
      <c r="B48" s="15"/>
      <c r="C48" s="11"/>
      <c r="D48" s="7" t="s">
        <v>23</v>
      </c>
      <c r="E48" s="42" t="s">
        <v>40</v>
      </c>
      <c r="F48" s="43">
        <v>30</v>
      </c>
      <c r="G48" s="43">
        <v>2.5499999999999998</v>
      </c>
      <c r="H48" s="43">
        <v>0.99</v>
      </c>
      <c r="I48" s="43">
        <v>14.49</v>
      </c>
      <c r="J48" s="43">
        <v>77.7</v>
      </c>
      <c r="K48" s="44" t="s">
        <v>41</v>
      </c>
      <c r="L48" s="43">
        <v>2.2999999999999998</v>
      </c>
    </row>
    <row r="49" spans="1:12" ht="14.4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 t="s">
        <v>91</v>
      </c>
      <c r="E50" s="42" t="s">
        <v>59</v>
      </c>
      <c r="F50" s="43">
        <v>20</v>
      </c>
      <c r="G50" s="43">
        <v>2.48</v>
      </c>
      <c r="H50" s="43">
        <v>5.58</v>
      </c>
      <c r="I50" s="43">
        <v>24.93</v>
      </c>
      <c r="J50" s="43">
        <v>136.5</v>
      </c>
      <c r="K50" s="44">
        <v>61</v>
      </c>
      <c r="L50" s="43">
        <v>5.2</v>
      </c>
    </row>
    <row r="51" spans="1:12" ht="14.4">
      <c r="A51" s="24"/>
      <c r="B51" s="17"/>
      <c r="C51" s="8"/>
      <c r="D51" s="18" t="s">
        <v>30</v>
      </c>
      <c r="E51" s="9"/>
      <c r="F51" s="19">
        <f>SUM(F44:F50)</f>
        <v>370</v>
      </c>
      <c r="G51" s="19">
        <f t="shared" ref="G51" si="14">SUM(G44:G50)</f>
        <v>22.44</v>
      </c>
      <c r="H51" s="19">
        <f t="shared" ref="H51" si="15">SUM(H44:H50)</f>
        <v>28.200000000000003</v>
      </c>
      <c r="I51" s="19">
        <f t="shared" ref="I51" si="16">SUM(I44:I50)</f>
        <v>138.69</v>
      </c>
      <c r="J51" s="19">
        <f t="shared" ref="J51" si="17">SUM(J44:J50)</f>
        <v>875.35</v>
      </c>
      <c r="K51" s="25"/>
      <c r="L51" s="19">
        <f t="shared" si="8"/>
        <v>72.459999999999994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6" t="s">
        <v>91</v>
      </c>
      <c r="E52" s="42" t="s">
        <v>59</v>
      </c>
      <c r="F52" s="43">
        <v>20</v>
      </c>
      <c r="G52" s="43">
        <v>2.48</v>
      </c>
      <c r="H52" s="43">
        <v>5.58</v>
      </c>
      <c r="I52" s="43">
        <v>24.93</v>
      </c>
      <c r="J52" s="43">
        <v>136.5</v>
      </c>
      <c r="K52" s="44">
        <v>61</v>
      </c>
      <c r="L52" s="43">
        <v>5.2</v>
      </c>
    </row>
    <row r="53" spans="1:12" ht="15" thickBot="1">
      <c r="A53" s="23"/>
      <c r="B53" s="15"/>
      <c r="C53" s="11"/>
      <c r="D53" s="7" t="s">
        <v>21</v>
      </c>
      <c r="E53" s="42" t="s">
        <v>60</v>
      </c>
      <c r="F53" s="43">
        <v>250</v>
      </c>
      <c r="G53" s="43">
        <v>8</v>
      </c>
      <c r="H53" s="43">
        <v>2</v>
      </c>
      <c r="I53" s="43">
        <v>23</v>
      </c>
      <c r="J53" s="43">
        <v>127</v>
      </c>
      <c r="K53" s="44">
        <v>39.1</v>
      </c>
      <c r="L53" s="43">
        <v>11.86</v>
      </c>
    </row>
    <row r="54" spans="1:12" ht="14.4">
      <c r="A54" s="23"/>
      <c r="B54" s="15"/>
      <c r="C54" s="11"/>
      <c r="D54" s="7" t="s">
        <v>89</v>
      </c>
      <c r="E54" s="39" t="s">
        <v>55</v>
      </c>
      <c r="F54" s="40">
        <v>200</v>
      </c>
      <c r="G54" s="40">
        <v>11</v>
      </c>
      <c r="H54" s="40">
        <v>15</v>
      </c>
      <c r="I54" s="40">
        <v>50.5</v>
      </c>
      <c r="J54" s="40">
        <v>381</v>
      </c>
      <c r="K54" s="41">
        <v>260</v>
      </c>
      <c r="L54" s="40">
        <v>49.97</v>
      </c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 t="s">
        <v>57</v>
      </c>
      <c r="F56" s="43" t="s">
        <v>58</v>
      </c>
      <c r="G56" s="43">
        <v>0.2</v>
      </c>
      <c r="H56" s="43"/>
      <c r="I56" s="43">
        <v>14</v>
      </c>
      <c r="J56" s="43">
        <v>56.8</v>
      </c>
      <c r="K56" s="44">
        <v>943</v>
      </c>
      <c r="L56" s="43">
        <v>2.4700000000000002</v>
      </c>
    </row>
    <row r="57" spans="1:12" ht="14.4">
      <c r="A57" s="23"/>
      <c r="B57" s="15"/>
      <c r="C57" s="11"/>
      <c r="D57" s="7" t="s">
        <v>23</v>
      </c>
      <c r="E57" s="42" t="s">
        <v>39</v>
      </c>
      <c r="F57" s="43">
        <v>60</v>
      </c>
      <c r="G57" s="43">
        <v>4.05</v>
      </c>
      <c r="H57" s="43">
        <v>0.51</v>
      </c>
      <c r="I57" s="43">
        <v>30.09</v>
      </c>
      <c r="J57" s="43">
        <v>141.15</v>
      </c>
      <c r="K57" s="44">
        <v>4</v>
      </c>
      <c r="L57" s="43">
        <v>4</v>
      </c>
    </row>
    <row r="58" spans="1:12" ht="14.4">
      <c r="A58" s="23"/>
      <c r="B58" s="15"/>
      <c r="C58" s="11"/>
      <c r="D58" s="7" t="s">
        <v>23</v>
      </c>
      <c r="E58" s="42" t="s">
        <v>40</v>
      </c>
      <c r="F58" s="43">
        <v>30</v>
      </c>
      <c r="G58" s="43">
        <v>2.5499999999999998</v>
      </c>
      <c r="H58" s="43">
        <v>0.99</v>
      </c>
      <c r="I58" s="43">
        <v>14.49</v>
      </c>
      <c r="J58" s="43">
        <v>77.7</v>
      </c>
      <c r="K58" s="44" t="s">
        <v>41</v>
      </c>
      <c r="L58" s="43">
        <v>2.2999999999999998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30</v>
      </c>
      <c r="E61" s="9"/>
      <c r="F61" s="19">
        <f>SUM(F52:F60)</f>
        <v>560</v>
      </c>
      <c r="G61" s="19">
        <f t="shared" ref="G61" si="18">SUM(G52:G60)</f>
        <v>28.28</v>
      </c>
      <c r="H61" s="19">
        <f t="shared" ref="H61" si="19">SUM(H52:H60)</f>
        <v>24.08</v>
      </c>
      <c r="I61" s="19">
        <f t="shared" ref="I61" si="20">SUM(I52:I60)</f>
        <v>157.01000000000002</v>
      </c>
      <c r="J61" s="19">
        <f t="shared" ref="J61:L61" si="21">SUM(J52:J60)</f>
        <v>920.15</v>
      </c>
      <c r="K61" s="25"/>
      <c r="L61" s="19">
        <f t="shared" si="21"/>
        <v>75.8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930</v>
      </c>
      <c r="G62" s="32">
        <f t="shared" ref="G62:L62" si="22">G51+G61</f>
        <v>50.72</v>
      </c>
      <c r="H62" s="32">
        <f t="shared" si="22"/>
        <v>52.28</v>
      </c>
      <c r="I62" s="32">
        <f t="shared" si="22"/>
        <v>295.70000000000005</v>
      </c>
      <c r="J62" s="32">
        <f t="shared" si="22"/>
        <v>1795.5</v>
      </c>
      <c r="K62" s="32"/>
      <c r="L62" s="32">
        <f t="shared" si="22"/>
        <v>148.26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86</v>
      </c>
      <c r="E63" s="39" t="s">
        <v>62</v>
      </c>
      <c r="F63" s="40">
        <v>100</v>
      </c>
      <c r="G63" s="40">
        <v>10.84</v>
      </c>
      <c r="H63" s="40">
        <v>12.42</v>
      </c>
      <c r="I63" s="40">
        <v>1.45</v>
      </c>
      <c r="J63" s="40">
        <v>161</v>
      </c>
      <c r="K63" s="41">
        <v>281</v>
      </c>
      <c r="L63" s="40">
        <v>37.270000000000003</v>
      </c>
    </row>
    <row r="64" spans="1:12" ht="14.4">
      <c r="A64" s="23"/>
      <c r="B64" s="15"/>
      <c r="C64" s="11"/>
      <c r="D64" s="6" t="s">
        <v>28</v>
      </c>
      <c r="E64" s="39" t="s">
        <v>61</v>
      </c>
      <c r="F64" s="40">
        <v>180</v>
      </c>
      <c r="G64" s="40">
        <v>7.92</v>
      </c>
      <c r="H64" s="40">
        <v>5.26</v>
      </c>
      <c r="I64" s="40">
        <v>42.32</v>
      </c>
      <c r="J64" s="40">
        <v>256.45</v>
      </c>
      <c r="K64" s="41">
        <v>679</v>
      </c>
      <c r="L64" s="40">
        <v>10.64</v>
      </c>
    </row>
    <row r="65" spans="1:12" ht="14.4">
      <c r="A65" s="23"/>
      <c r="B65" s="15"/>
      <c r="C65" s="11"/>
      <c r="D65" s="7" t="s">
        <v>22</v>
      </c>
      <c r="E65" s="42" t="s">
        <v>57</v>
      </c>
      <c r="F65" s="43" t="s">
        <v>58</v>
      </c>
      <c r="G65" s="43">
        <v>0.2</v>
      </c>
      <c r="H65" s="43"/>
      <c r="I65" s="43">
        <v>14</v>
      </c>
      <c r="J65" s="43">
        <v>56.8</v>
      </c>
      <c r="K65" s="44">
        <v>943</v>
      </c>
      <c r="L65" s="43">
        <v>2.4700000000000002</v>
      </c>
    </row>
    <row r="66" spans="1:12" ht="14.4">
      <c r="A66" s="23"/>
      <c r="B66" s="15"/>
      <c r="C66" s="11"/>
      <c r="D66" s="7" t="s">
        <v>23</v>
      </c>
      <c r="E66" s="42" t="s">
        <v>39</v>
      </c>
      <c r="F66" s="43">
        <v>60</v>
      </c>
      <c r="G66" s="43">
        <v>4.05</v>
      </c>
      <c r="H66" s="43">
        <v>0.51</v>
      </c>
      <c r="I66" s="43">
        <v>30.09</v>
      </c>
      <c r="J66" s="43">
        <v>141.15</v>
      </c>
      <c r="K66" s="44">
        <v>4</v>
      </c>
      <c r="L66" s="43">
        <v>4</v>
      </c>
    </row>
    <row r="67" spans="1:12" ht="14.4">
      <c r="A67" s="23"/>
      <c r="B67" s="15"/>
      <c r="C67" s="11"/>
      <c r="D67" s="7" t="s">
        <v>23</v>
      </c>
      <c r="E67" s="42" t="s">
        <v>40</v>
      </c>
      <c r="F67" s="43">
        <v>30</v>
      </c>
      <c r="G67" s="43">
        <v>2.5499999999999998</v>
      </c>
      <c r="H67" s="43">
        <v>0.99</v>
      </c>
      <c r="I67" s="43">
        <v>14.49</v>
      </c>
      <c r="J67" s="43">
        <v>77.7</v>
      </c>
      <c r="K67" s="44" t="s">
        <v>41</v>
      </c>
      <c r="L67" s="43">
        <v>2.2999999999999998</v>
      </c>
    </row>
    <row r="68" spans="1:12" ht="14.4">
      <c r="A68" s="23"/>
      <c r="B68" s="15"/>
      <c r="C68" s="11"/>
      <c r="D68" s="7" t="s">
        <v>88</v>
      </c>
      <c r="E68" s="42" t="s">
        <v>43</v>
      </c>
      <c r="F68" s="43">
        <v>100</v>
      </c>
      <c r="G68" s="43"/>
      <c r="H68" s="43"/>
      <c r="I68" s="43">
        <v>10</v>
      </c>
      <c r="J68" s="43">
        <v>47</v>
      </c>
      <c r="K68" s="44">
        <v>231</v>
      </c>
      <c r="L68" s="43">
        <v>11.3</v>
      </c>
    </row>
    <row r="69" spans="1:12" ht="14.4">
      <c r="A69" s="23"/>
      <c r="B69" s="15"/>
      <c r="C69" s="11"/>
      <c r="D69" s="6" t="s">
        <v>87</v>
      </c>
      <c r="E69" s="42" t="s">
        <v>63</v>
      </c>
      <c r="F69" s="43">
        <v>60</v>
      </c>
      <c r="G69" s="43">
        <v>1</v>
      </c>
      <c r="H69" s="43">
        <v>4</v>
      </c>
      <c r="I69" s="43">
        <v>4</v>
      </c>
      <c r="J69" s="43">
        <v>43</v>
      </c>
      <c r="K69" s="44">
        <v>53</v>
      </c>
      <c r="L69" s="43">
        <v>6.49</v>
      </c>
    </row>
    <row r="70" spans="1:12" ht="14.4">
      <c r="A70" s="24"/>
      <c r="B70" s="17"/>
      <c r="C70" s="8"/>
      <c r="D70" s="18" t="s">
        <v>30</v>
      </c>
      <c r="E70" s="9"/>
      <c r="F70" s="19">
        <f>SUM(F63:F69)</f>
        <v>530</v>
      </c>
      <c r="G70" s="19">
        <f t="shared" ref="G70" si="23">SUM(G63:G69)</f>
        <v>26.56</v>
      </c>
      <c r="H70" s="19">
        <f t="shared" ref="H70" si="24">SUM(H63:H69)</f>
        <v>23.18</v>
      </c>
      <c r="I70" s="19">
        <f t="shared" ref="I70" si="25">SUM(I63:I69)</f>
        <v>116.35</v>
      </c>
      <c r="J70" s="19">
        <f t="shared" ref="J70" si="26">SUM(J63:J69)</f>
        <v>783.1</v>
      </c>
      <c r="K70" s="25"/>
      <c r="L70" s="19">
        <f t="shared" ref="L70:L89" si="27">SUM(L63:L69)</f>
        <v>74.47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2" thickBot="1">
      <c r="A72" s="23"/>
      <c r="B72" s="15"/>
      <c r="C72" s="11"/>
      <c r="D72" s="7" t="s">
        <v>21</v>
      </c>
      <c r="E72" s="51" t="s">
        <v>64</v>
      </c>
      <c r="F72" s="43" t="s">
        <v>47</v>
      </c>
      <c r="G72" s="43">
        <v>3</v>
      </c>
      <c r="H72" s="43">
        <v>5</v>
      </c>
      <c r="I72" s="43">
        <v>8</v>
      </c>
      <c r="J72" s="43">
        <v>109.5</v>
      </c>
      <c r="K72" s="44">
        <v>56.01</v>
      </c>
      <c r="L72" s="43">
        <v>20.62</v>
      </c>
    </row>
    <row r="73" spans="1:12" ht="15" thickBot="1">
      <c r="A73" s="23"/>
      <c r="B73" s="15"/>
      <c r="C73" s="11"/>
      <c r="D73" s="7" t="s">
        <v>86</v>
      </c>
      <c r="E73" s="39" t="s">
        <v>62</v>
      </c>
      <c r="F73" s="40">
        <v>100</v>
      </c>
      <c r="G73" s="40">
        <v>10.84</v>
      </c>
      <c r="H73" s="40">
        <v>12.42</v>
      </c>
      <c r="I73" s="40">
        <v>1.45</v>
      </c>
      <c r="J73" s="40">
        <v>161</v>
      </c>
      <c r="K73" s="41">
        <v>281</v>
      </c>
      <c r="L73" s="40">
        <v>37.270000000000003</v>
      </c>
    </row>
    <row r="74" spans="1:12" ht="14.4">
      <c r="A74" s="23"/>
      <c r="B74" s="15"/>
      <c r="C74" s="11"/>
      <c r="D74" s="7" t="s">
        <v>28</v>
      </c>
      <c r="E74" s="39" t="s">
        <v>61</v>
      </c>
      <c r="F74" s="40">
        <v>180</v>
      </c>
      <c r="G74" s="40">
        <v>7.92</v>
      </c>
      <c r="H74" s="40">
        <v>5.26</v>
      </c>
      <c r="I74" s="40">
        <v>42.32</v>
      </c>
      <c r="J74" s="40">
        <v>256.45</v>
      </c>
      <c r="K74" s="41">
        <v>679</v>
      </c>
      <c r="L74" s="40">
        <v>10.64</v>
      </c>
    </row>
    <row r="75" spans="1:12" ht="14.4">
      <c r="A75" s="23"/>
      <c r="B75" s="15"/>
      <c r="C75" s="11"/>
      <c r="D75" s="7" t="s">
        <v>29</v>
      </c>
      <c r="E75" s="42" t="s">
        <v>57</v>
      </c>
      <c r="F75" s="43" t="s">
        <v>58</v>
      </c>
      <c r="G75" s="43">
        <v>0.2</v>
      </c>
      <c r="H75" s="43"/>
      <c r="I75" s="43">
        <v>14</v>
      </c>
      <c r="J75" s="43">
        <v>56.8</v>
      </c>
      <c r="K75" s="44">
        <v>943</v>
      </c>
      <c r="L75" s="43">
        <v>2.4700000000000002</v>
      </c>
    </row>
    <row r="76" spans="1:12" ht="14.4">
      <c r="A76" s="23"/>
      <c r="B76" s="15"/>
      <c r="C76" s="11"/>
      <c r="D76" s="7" t="s">
        <v>23</v>
      </c>
      <c r="E76" s="42" t="s">
        <v>39</v>
      </c>
      <c r="F76" s="43">
        <v>60</v>
      </c>
      <c r="G76" s="43">
        <v>4.05</v>
      </c>
      <c r="H76" s="43">
        <v>0.51</v>
      </c>
      <c r="I76" s="43">
        <v>30.09</v>
      </c>
      <c r="J76" s="43">
        <v>141.15</v>
      </c>
      <c r="K76" s="44">
        <v>4</v>
      </c>
      <c r="L76" s="43">
        <v>4</v>
      </c>
    </row>
    <row r="77" spans="1:12" ht="14.4">
      <c r="A77" s="23"/>
      <c r="B77" s="15"/>
      <c r="C77" s="11"/>
      <c r="D77" s="7" t="s">
        <v>23</v>
      </c>
      <c r="E77" s="42" t="s">
        <v>40</v>
      </c>
      <c r="F77" s="43">
        <v>30</v>
      </c>
      <c r="G77" s="43">
        <v>2.5499999999999998</v>
      </c>
      <c r="H77" s="43">
        <v>0.99</v>
      </c>
      <c r="I77" s="43">
        <v>14.49</v>
      </c>
      <c r="J77" s="43">
        <v>77.7</v>
      </c>
      <c r="K77" s="44" t="s">
        <v>41</v>
      </c>
      <c r="L77" s="43">
        <v>2.2999999999999998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30</v>
      </c>
      <c r="E80" s="9"/>
      <c r="F80" s="19">
        <f>SUM(F71:F79)</f>
        <v>370</v>
      </c>
      <c r="G80" s="19">
        <f t="shared" ref="G80" si="28">SUM(G71:G79)</f>
        <v>28.56</v>
      </c>
      <c r="H80" s="19">
        <f t="shared" ref="H80" si="29">SUM(H71:H79)</f>
        <v>24.18</v>
      </c>
      <c r="I80" s="19">
        <f t="shared" ref="I80" si="30">SUM(I71:I79)</f>
        <v>110.35</v>
      </c>
      <c r="J80" s="19">
        <f t="shared" ref="J80:L80" si="31">SUM(J71:J79)</f>
        <v>802.6</v>
      </c>
      <c r="K80" s="25"/>
      <c r="L80" s="19">
        <f t="shared" si="31"/>
        <v>77.3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900</v>
      </c>
      <c r="G81" s="32">
        <f t="shared" ref="G81:L81" si="32">G70+G80</f>
        <v>55.12</v>
      </c>
      <c r="H81" s="32">
        <f t="shared" si="32"/>
        <v>47.36</v>
      </c>
      <c r="I81" s="32">
        <f t="shared" si="32"/>
        <v>226.7</v>
      </c>
      <c r="J81" s="32">
        <f t="shared" si="32"/>
        <v>1585.7</v>
      </c>
      <c r="K81" s="32"/>
      <c r="L81" s="32">
        <f t="shared" si="32"/>
        <v>151.76999999999998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86</v>
      </c>
      <c r="E82" s="39" t="s">
        <v>49</v>
      </c>
      <c r="F82" s="40">
        <v>100</v>
      </c>
      <c r="G82" s="40">
        <v>14</v>
      </c>
      <c r="H82" s="40">
        <v>11</v>
      </c>
      <c r="I82" s="40">
        <v>4</v>
      </c>
      <c r="J82" s="40">
        <v>173</v>
      </c>
      <c r="K82" s="41">
        <v>56</v>
      </c>
      <c r="L82" s="40">
        <v>36.35</v>
      </c>
    </row>
    <row r="83" spans="1:12" ht="14.4">
      <c r="A83" s="23"/>
      <c r="B83" s="15"/>
      <c r="C83" s="11"/>
      <c r="D83" s="6" t="s">
        <v>28</v>
      </c>
      <c r="E83" s="42" t="s">
        <v>65</v>
      </c>
      <c r="F83" s="43">
        <v>200</v>
      </c>
      <c r="G83" s="43">
        <v>12</v>
      </c>
      <c r="H83" s="43">
        <v>5</v>
      </c>
      <c r="I83" s="43">
        <v>52</v>
      </c>
      <c r="J83" s="43">
        <v>324</v>
      </c>
      <c r="K83" s="44">
        <v>114</v>
      </c>
      <c r="L83" s="43">
        <v>15.36</v>
      </c>
    </row>
    <row r="84" spans="1:12" ht="14.4">
      <c r="A84" s="23"/>
      <c r="B84" s="15"/>
      <c r="C84" s="11"/>
      <c r="D84" s="7" t="s">
        <v>29</v>
      </c>
      <c r="E84" s="42" t="s">
        <v>52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16.920000000000002</v>
      </c>
    </row>
    <row r="85" spans="1:12" ht="14.4">
      <c r="A85" s="23"/>
      <c r="B85" s="15"/>
      <c r="C85" s="11"/>
      <c r="D85" s="7" t="s">
        <v>23</v>
      </c>
      <c r="E85" s="42" t="s">
        <v>39</v>
      </c>
      <c r="F85" s="43">
        <v>60</v>
      </c>
      <c r="G85" s="43">
        <v>4.05</v>
      </c>
      <c r="H85" s="43">
        <v>0.51</v>
      </c>
      <c r="I85" s="43">
        <v>30.09</v>
      </c>
      <c r="J85" s="43">
        <v>141.15</v>
      </c>
      <c r="K85" s="44">
        <v>4</v>
      </c>
      <c r="L85" s="43">
        <v>4</v>
      </c>
    </row>
    <row r="86" spans="1:12" ht="14.4">
      <c r="A86" s="23"/>
      <c r="B86" s="15"/>
      <c r="C86" s="11"/>
      <c r="D86" s="7" t="s">
        <v>23</v>
      </c>
      <c r="E86" s="42" t="s">
        <v>40</v>
      </c>
      <c r="F86" s="43">
        <v>30</v>
      </c>
      <c r="G86" s="43">
        <v>2.5499999999999998</v>
      </c>
      <c r="H86" s="43">
        <v>0.99</v>
      </c>
      <c r="I86" s="43">
        <v>14.49</v>
      </c>
      <c r="J86" s="43">
        <v>77.7</v>
      </c>
      <c r="K86" s="44" t="s">
        <v>41</v>
      </c>
      <c r="L86" s="43">
        <v>2.2999999999999998</v>
      </c>
    </row>
    <row r="87" spans="1:12" ht="14.4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30</v>
      </c>
      <c r="E89" s="9"/>
      <c r="F89" s="19">
        <f>SUM(F82:F88)</f>
        <v>590</v>
      </c>
      <c r="G89" s="19">
        <f t="shared" ref="G89" si="33">SUM(G82:G88)</f>
        <v>33.6</v>
      </c>
      <c r="H89" s="19">
        <f t="shared" ref="H89" si="34">SUM(H82:H88)</f>
        <v>17.5</v>
      </c>
      <c r="I89" s="19">
        <f t="shared" ref="I89" si="35">SUM(I82:I88)</f>
        <v>131.58000000000001</v>
      </c>
      <c r="J89" s="19">
        <f t="shared" ref="J89" si="36">SUM(J82:J88)</f>
        <v>845.85</v>
      </c>
      <c r="K89" s="25"/>
      <c r="L89" s="19">
        <f t="shared" si="27"/>
        <v>74.929999999999993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>
      <c r="A91" s="23"/>
      <c r="B91" s="15"/>
      <c r="C91" s="11"/>
      <c r="D91" s="7" t="s">
        <v>21</v>
      </c>
      <c r="E91" s="42" t="s">
        <v>66</v>
      </c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86</v>
      </c>
      <c r="E92" s="39" t="s">
        <v>49</v>
      </c>
      <c r="F92" s="40">
        <v>100</v>
      </c>
      <c r="G92" s="40">
        <v>14</v>
      </c>
      <c r="H92" s="40">
        <v>11</v>
      </c>
      <c r="I92" s="40">
        <v>4</v>
      </c>
      <c r="J92" s="40">
        <v>173</v>
      </c>
      <c r="K92" s="41">
        <v>56</v>
      </c>
      <c r="L92" s="40">
        <v>36.35</v>
      </c>
    </row>
    <row r="93" spans="1:12" ht="14.4">
      <c r="A93" s="23"/>
      <c r="B93" s="15"/>
      <c r="C93" s="11"/>
      <c r="D93" s="7" t="s">
        <v>28</v>
      </c>
      <c r="E93" s="42" t="s">
        <v>65</v>
      </c>
      <c r="F93" s="43">
        <v>200</v>
      </c>
      <c r="G93" s="43">
        <v>12</v>
      </c>
      <c r="H93" s="43">
        <v>5</v>
      </c>
      <c r="I93" s="43">
        <v>52</v>
      </c>
      <c r="J93" s="43">
        <v>324</v>
      </c>
      <c r="K93" s="44">
        <v>114</v>
      </c>
      <c r="L93" s="43">
        <v>15.36</v>
      </c>
    </row>
    <row r="94" spans="1:12" ht="14.4">
      <c r="A94" s="23"/>
      <c r="B94" s="15"/>
      <c r="C94" s="11"/>
      <c r="D94" s="7" t="s">
        <v>29</v>
      </c>
      <c r="E94" s="42" t="s">
        <v>52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>
        <v>16.920000000000002</v>
      </c>
    </row>
    <row r="95" spans="1:12" ht="14.4">
      <c r="A95" s="23"/>
      <c r="B95" s="15"/>
      <c r="C95" s="11"/>
      <c r="D95" s="7" t="s">
        <v>23</v>
      </c>
      <c r="E95" s="42" t="s">
        <v>39</v>
      </c>
      <c r="F95" s="43">
        <v>60</v>
      </c>
      <c r="G95" s="43">
        <v>4.05</v>
      </c>
      <c r="H95" s="43">
        <v>0.51</v>
      </c>
      <c r="I95" s="43">
        <v>30.09</v>
      </c>
      <c r="J95" s="43">
        <v>141.15</v>
      </c>
      <c r="K95" s="44">
        <v>4</v>
      </c>
      <c r="L95" s="43">
        <v>4</v>
      </c>
    </row>
    <row r="96" spans="1:12" ht="14.4">
      <c r="A96" s="23"/>
      <c r="B96" s="15"/>
      <c r="C96" s="11"/>
      <c r="D96" s="7" t="s">
        <v>23</v>
      </c>
      <c r="E96" s="42" t="s">
        <v>40</v>
      </c>
      <c r="F96" s="43">
        <v>30</v>
      </c>
      <c r="G96" s="43">
        <v>2.5499999999999998</v>
      </c>
      <c r="H96" s="43">
        <v>0.99</v>
      </c>
      <c r="I96" s="43">
        <v>14.49</v>
      </c>
      <c r="J96" s="43">
        <v>77.7</v>
      </c>
      <c r="K96" s="44" t="s">
        <v>41</v>
      </c>
      <c r="L96" s="43">
        <v>2.2999999999999998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30</v>
      </c>
      <c r="E99" s="9"/>
      <c r="F99" s="19">
        <f>SUM(F90:F98)</f>
        <v>590</v>
      </c>
      <c r="G99" s="19">
        <f t="shared" ref="G99" si="37">SUM(G90:G98)</f>
        <v>33.6</v>
      </c>
      <c r="H99" s="19">
        <f t="shared" ref="H99" si="38">SUM(H90:H98)</f>
        <v>17.5</v>
      </c>
      <c r="I99" s="19">
        <f t="shared" ref="I99" si="39">SUM(I90:I98)</f>
        <v>131.58000000000001</v>
      </c>
      <c r="J99" s="19">
        <f t="shared" ref="J99:L99" si="40">SUM(J90:J98)</f>
        <v>845.85</v>
      </c>
      <c r="K99" s="25"/>
      <c r="L99" s="19">
        <f t="shared" si="40"/>
        <v>74.929999999999993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 t="shared" ref="G100:L100" si="41">G89+G99</f>
        <v>67.2</v>
      </c>
      <c r="H100" s="32">
        <f t="shared" si="41"/>
        <v>35</v>
      </c>
      <c r="I100" s="32">
        <f t="shared" si="41"/>
        <v>263.16000000000003</v>
      </c>
      <c r="J100" s="32">
        <f t="shared" si="41"/>
        <v>1691.7</v>
      </c>
      <c r="K100" s="32"/>
      <c r="L100" s="32">
        <f t="shared" si="41"/>
        <v>149.85999999999999</v>
      </c>
    </row>
    <row r="101" spans="1:12" ht="14.4">
      <c r="A101" s="20">
        <v>1</v>
      </c>
      <c r="B101" s="21">
        <v>6</v>
      </c>
      <c r="C101" s="22" t="s">
        <v>20</v>
      </c>
      <c r="D101" s="5" t="s">
        <v>86</v>
      </c>
      <c r="E101" s="39" t="s">
        <v>62</v>
      </c>
      <c r="F101" s="40">
        <v>100</v>
      </c>
      <c r="G101" s="40">
        <v>10.84</v>
      </c>
      <c r="H101" s="40">
        <v>12.42</v>
      </c>
      <c r="I101" s="40">
        <v>1.45</v>
      </c>
      <c r="J101" s="40">
        <v>161</v>
      </c>
      <c r="K101" s="41">
        <v>281</v>
      </c>
      <c r="L101" s="40">
        <v>37.270000000000003</v>
      </c>
    </row>
    <row r="102" spans="1:12" ht="14.4">
      <c r="A102" s="23"/>
      <c r="B102" s="15"/>
      <c r="C102" s="11"/>
      <c r="D102" s="6" t="s">
        <v>28</v>
      </c>
      <c r="E102" s="42" t="s">
        <v>67</v>
      </c>
      <c r="F102" s="43">
        <v>180</v>
      </c>
      <c r="G102" s="43">
        <v>5</v>
      </c>
      <c r="H102" s="43">
        <v>13</v>
      </c>
      <c r="I102" s="43">
        <v>36</v>
      </c>
      <c r="J102" s="43">
        <v>282</v>
      </c>
      <c r="K102" s="44">
        <v>312</v>
      </c>
      <c r="L102" s="43">
        <v>22.72</v>
      </c>
    </row>
    <row r="103" spans="1:12" ht="14.4">
      <c r="A103" s="23"/>
      <c r="B103" s="15"/>
      <c r="C103" s="11"/>
      <c r="D103" s="7" t="s">
        <v>22</v>
      </c>
      <c r="E103" s="42" t="s">
        <v>57</v>
      </c>
      <c r="F103" s="43" t="s">
        <v>58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2.4700000000000002</v>
      </c>
    </row>
    <row r="104" spans="1:12" ht="14.4">
      <c r="A104" s="23"/>
      <c r="B104" s="15"/>
      <c r="C104" s="11"/>
      <c r="D104" s="7" t="s">
        <v>23</v>
      </c>
      <c r="E104" s="42" t="s">
        <v>39</v>
      </c>
      <c r="F104" s="43">
        <v>60</v>
      </c>
      <c r="G104" s="43">
        <v>4.05</v>
      </c>
      <c r="H104" s="43">
        <v>0.51</v>
      </c>
      <c r="I104" s="43">
        <v>30.09</v>
      </c>
      <c r="J104" s="43">
        <v>141.15</v>
      </c>
      <c r="K104" s="44">
        <v>4</v>
      </c>
      <c r="L104" s="43">
        <v>4</v>
      </c>
    </row>
    <row r="105" spans="1:12" ht="14.4">
      <c r="A105" s="23"/>
      <c r="B105" s="15"/>
      <c r="C105" s="11"/>
      <c r="D105" s="7" t="s">
        <v>23</v>
      </c>
      <c r="E105" s="42" t="s">
        <v>40</v>
      </c>
      <c r="F105" s="43">
        <v>30</v>
      </c>
      <c r="G105" s="43">
        <v>2.5499999999999998</v>
      </c>
      <c r="H105" s="43">
        <v>0.99</v>
      </c>
      <c r="I105" s="43">
        <v>14.49</v>
      </c>
      <c r="J105" s="43">
        <v>77.7</v>
      </c>
      <c r="K105" s="44" t="s">
        <v>41</v>
      </c>
      <c r="L105" s="43">
        <v>2.2999999999999998</v>
      </c>
    </row>
    <row r="106" spans="1:12" ht="14.4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 t="s">
        <v>87</v>
      </c>
      <c r="E107" s="42" t="s">
        <v>63</v>
      </c>
      <c r="F107" s="43">
        <v>60</v>
      </c>
      <c r="G107" s="43">
        <v>1</v>
      </c>
      <c r="H107" s="43">
        <v>4</v>
      </c>
      <c r="I107" s="43">
        <v>4</v>
      </c>
      <c r="J107" s="43">
        <v>43</v>
      </c>
      <c r="K107" s="44">
        <v>53</v>
      </c>
      <c r="L107" s="43">
        <v>6.49</v>
      </c>
    </row>
    <row r="108" spans="1:12" ht="14.4">
      <c r="A108" s="24"/>
      <c r="B108" s="17"/>
      <c r="C108" s="8"/>
      <c r="D108" s="18" t="s">
        <v>30</v>
      </c>
      <c r="E108" s="9"/>
      <c r="F108" s="19">
        <f>SUM(F101:F107)</f>
        <v>430</v>
      </c>
      <c r="G108" s="19">
        <f t="shared" ref="G108" si="42">SUM(G101:G107)</f>
        <v>23.64</v>
      </c>
      <c r="H108" s="19">
        <f t="shared" ref="H108" si="43">SUM(H101:H107)</f>
        <v>30.92</v>
      </c>
      <c r="I108" s="19">
        <f t="shared" ref="I108" si="44">SUM(I101:I107)</f>
        <v>100.03</v>
      </c>
      <c r="J108" s="19">
        <f t="shared" ref="J108" si="45">SUM(J101:J107)</f>
        <v>761.65000000000009</v>
      </c>
      <c r="K108" s="25"/>
      <c r="L108" s="19">
        <f t="shared" ref="L108" si="46">SUM(L101:L107)</f>
        <v>75.25</v>
      </c>
    </row>
    <row r="109" spans="1:12" ht="14.4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>
      <c r="A110" s="23"/>
      <c r="B110" s="15"/>
      <c r="C110" s="11"/>
      <c r="D110" s="7" t="s">
        <v>21</v>
      </c>
      <c r="E110" s="42" t="s">
        <v>68</v>
      </c>
      <c r="F110" s="43">
        <v>250</v>
      </c>
      <c r="G110" s="43">
        <v>2</v>
      </c>
      <c r="H110" s="43">
        <v>3</v>
      </c>
      <c r="I110" s="43">
        <v>5</v>
      </c>
      <c r="J110" s="43">
        <v>135</v>
      </c>
      <c r="K110" s="44">
        <v>39</v>
      </c>
      <c r="L110" s="43">
        <v>11.66</v>
      </c>
    </row>
    <row r="111" spans="1:12" ht="14.4">
      <c r="A111" s="23"/>
      <c r="B111" s="15"/>
      <c r="C111" s="11"/>
      <c r="D111" s="7" t="s">
        <v>86</v>
      </c>
      <c r="E111" s="39" t="s">
        <v>62</v>
      </c>
      <c r="F111" s="40">
        <v>100</v>
      </c>
      <c r="G111" s="40">
        <v>10.84</v>
      </c>
      <c r="H111" s="40">
        <v>12.42</v>
      </c>
      <c r="I111" s="40">
        <v>1.45</v>
      </c>
      <c r="J111" s="40">
        <v>161</v>
      </c>
      <c r="K111" s="41">
        <v>281</v>
      </c>
      <c r="L111" s="40">
        <v>37.270000000000003</v>
      </c>
    </row>
    <row r="112" spans="1:12" ht="14.4">
      <c r="A112" s="23"/>
      <c r="B112" s="15"/>
      <c r="C112" s="11"/>
      <c r="D112" s="7" t="s">
        <v>28</v>
      </c>
      <c r="E112" s="42" t="s">
        <v>67</v>
      </c>
      <c r="F112" s="43">
        <v>180</v>
      </c>
      <c r="G112" s="43">
        <v>5</v>
      </c>
      <c r="H112" s="43">
        <v>13</v>
      </c>
      <c r="I112" s="43">
        <v>36</v>
      </c>
      <c r="J112" s="43">
        <v>282</v>
      </c>
      <c r="K112" s="44">
        <v>312</v>
      </c>
      <c r="L112" s="43">
        <v>22.72</v>
      </c>
    </row>
    <row r="113" spans="1:12" ht="14.4">
      <c r="A113" s="23"/>
      <c r="B113" s="15"/>
      <c r="C113" s="11"/>
      <c r="D113" s="7" t="s">
        <v>29</v>
      </c>
      <c r="E113" s="42" t="s">
        <v>57</v>
      </c>
      <c r="F113" s="43" t="s">
        <v>58</v>
      </c>
      <c r="G113" s="43">
        <v>0.2</v>
      </c>
      <c r="H113" s="43"/>
      <c r="I113" s="43">
        <v>14</v>
      </c>
      <c r="J113" s="43">
        <v>56.8</v>
      </c>
      <c r="K113" s="44">
        <v>943</v>
      </c>
      <c r="L113" s="43">
        <v>2.4700000000000002</v>
      </c>
    </row>
    <row r="114" spans="1:12" ht="14.4">
      <c r="A114" s="23"/>
      <c r="B114" s="15"/>
      <c r="C114" s="11"/>
      <c r="D114" s="7" t="s">
        <v>23</v>
      </c>
      <c r="E114" s="42" t="s">
        <v>39</v>
      </c>
      <c r="F114" s="43">
        <v>60</v>
      </c>
      <c r="G114" s="43">
        <v>4.05</v>
      </c>
      <c r="H114" s="43">
        <v>0.51</v>
      </c>
      <c r="I114" s="43">
        <v>30.09</v>
      </c>
      <c r="J114" s="43">
        <v>141.15</v>
      </c>
      <c r="K114" s="44">
        <v>4</v>
      </c>
      <c r="L114" s="43">
        <v>2</v>
      </c>
    </row>
    <row r="115" spans="1:12" ht="14.4">
      <c r="A115" s="23"/>
      <c r="B115" s="15"/>
      <c r="C115" s="11"/>
      <c r="D115" s="7" t="s">
        <v>23</v>
      </c>
      <c r="E115" s="42" t="s">
        <v>40</v>
      </c>
      <c r="F115" s="43">
        <v>30</v>
      </c>
      <c r="G115" s="43">
        <v>2.5499999999999998</v>
      </c>
      <c r="H115" s="43">
        <v>0.99</v>
      </c>
      <c r="I115" s="43">
        <v>14.49</v>
      </c>
      <c r="J115" s="43">
        <v>77.7</v>
      </c>
      <c r="K115" s="44" t="s">
        <v>41</v>
      </c>
      <c r="L115" s="43">
        <v>2.2999999999999998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30</v>
      </c>
      <c r="E118" s="9"/>
      <c r="F118" s="19">
        <f>SUM(F109:F117)</f>
        <v>620</v>
      </c>
      <c r="G118" s="19">
        <f t="shared" ref="G118" si="47">SUM(G109:G117)</f>
        <v>24.64</v>
      </c>
      <c r="H118" s="19">
        <f t="shared" ref="H118" si="48">SUM(H109:H117)</f>
        <v>29.92</v>
      </c>
      <c r="I118" s="19">
        <f t="shared" ref="I118" si="49">SUM(I109:I117)</f>
        <v>101.03</v>
      </c>
      <c r="J118" s="19">
        <f t="shared" ref="J118:L118" si="50">SUM(J109:J117)</f>
        <v>853.65</v>
      </c>
      <c r="K118" s="25"/>
      <c r="L118" s="19">
        <f t="shared" si="50"/>
        <v>78.42</v>
      </c>
    </row>
    <row r="119" spans="1:12" ht="15.75" customHeight="1" thickBot="1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1050</v>
      </c>
      <c r="G119" s="32">
        <f t="shared" ref="G119:L119" si="51">G108+G118</f>
        <v>48.28</v>
      </c>
      <c r="H119" s="32">
        <f t="shared" si="51"/>
        <v>60.84</v>
      </c>
      <c r="I119" s="32">
        <f t="shared" si="51"/>
        <v>201.06</v>
      </c>
      <c r="J119" s="32">
        <f t="shared" si="51"/>
        <v>1615.3000000000002</v>
      </c>
      <c r="K119" s="32"/>
      <c r="L119" s="32">
        <f t="shared" si="51"/>
        <v>153.67000000000002</v>
      </c>
    </row>
    <row r="120" spans="1:12" ht="14.4">
      <c r="A120" s="20">
        <v>2</v>
      </c>
      <c r="B120" s="21">
        <v>1</v>
      </c>
      <c r="C120" s="22" t="s">
        <v>20</v>
      </c>
      <c r="D120" s="5" t="s">
        <v>28</v>
      </c>
      <c r="E120" s="39" t="s">
        <v>69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158.63999999999999</v>
      </c>
      <c r="K120" s="41">
        <v>390</v>
      </c>
      <c r="L120" s="40">
        <v>21.63</v>
      </c>
    </row>
    <row r="121" spans="1:12" ht="14.4">
      <c r="A121" s="23"/>
      <c r="B121" s="15"/>
      <c r="C121" s="11"/>
      <c r="D121" s="6" t="s">
        <v>92</v>
      </c>
      <c r="E121" s="42" t="s">
        <v>70</v>
      </c>
      <c r="F121" s="43">
        <v>15</v>
      </c>
      <c r="G121" s="43">
        <v>3.48</v>
      </c>
      <c r="H121" s="43">
        <v>4.43</v>
      </c>
      <c r="I121" s="43">
        <v>0</v>
      </c>
      <c r="J121" s="43">
        <v>54.6</v>
      </c>
      <c r="K121" s="44">
        <v>42</v>
      </c>
      <c r="L121" s="43">
        <v>12.08</v>
      </c>
    </row>
    <row r="122" spans="1:12" ht="14.4">
      <c r="A122" s="23"/>
      <c r="B122" s="15"/>
      <c r="C122" s="11"/>
      <c r="D122" s="7" t="s">
        <v>22</v>
      </c>
      <c r="E122" s="42" t="s">
        <v>71</v>
      </c>
      <c r="F122" s="43">
        <v>200</v>
      </c>
      <c r="G122" s="43">
        <v>4</v>
      </c>
      <c r="H122" s="43">
        <v>5</v>
      </c>
      <c r="I122" s="43">
        <v>18</v>
      </c>
      <c r="J122" s="43">
        <v>145.19999999999999</v>
      </c>
      <c r="K122" s="44">
        <v>397</v>
      </c>
      <c r="L122" s="43">
        <v>16.87</v>
      </c>
    </row>
    <row r="123" spans="1:12" ht="14.4">
      <c r="A123" s="23"/>
      <c r="B123" s="15"/>
      <c r="C123" s="11"/>
      <c r="D123" s="7" t="s">
        <v>23</v>
      </c>
      <c r="E123" s="42" t="s">
        <v>39</v>
      </c>
      <c r="F123" s="43">
        <v>60</v>
      </c>
      <c r="G123" s="43">
        <v>4.05</v>
      </c>
      <c r="H123" s="43">
        <v>0.51</v>
      </c>
      <c r="I123" s="43">
        <v>30.09</v>
      </c>
      <c r="J123" s="43">
        <v>141.15</v>
      </c>
      <c r="K123" s="44">
        <v>4</v>
      </c>
      <c r="L123" s="43">
        <v>4</v>
      </c>
    </row>
    <row r="124" spans="1:12" ht="14.4">
      <c r="A124" s="23"/>
      <c r="B124" s="15"/>
      <c r="C124" s="11"/>
      <c r="D124" s="7" t="s">
        <v>23</v>
      </c>
      <c r="E124" s="42" t="s">
        <v>40</v>
      </c>
      <c r="F124" s="43">
        <v>30</v>
      </c>
      <c r="G124" s="43">
        <v>2.5499999999999998</v>
      </c>
      <c r="H124" s="43">
        <v>0.99</v>
      </c>
      <c r="I124" s="43">
        <v>14.49</v>
      </c>
      <c r="J124" s="43">
        <v>77.7</v>
      </c>
      <c r="K124" s="44" t="s">
        <v>41</v>
      </c>
      <c r="L124" s="43">
        <v>2.2999999999999998</v>
      </c>
    </row>
    <row r="125" spans="1:12" ht="14.4">
      <c r="A125" s="23"/>
      <c r="B125" s="15"/>
      <c r="C125" s="11"/>
      <c r="D125" s="7" t="s">
        <v>88</v>
      </c>
      <c r="E125" s="42" t="s">
        <v>43</v>
      </c>
      <c r="F125" s="43">
        <v>100</v>
      </c>
      <c r="G125" s="43"/>
      <c r="H125" s="43"/>
      <c r="I125" s="43">
        <v>10</v>
      </c>
      <c r="J125" s="43">
        <v>47</v>
      </c>
      <c r="K125" s="44">
        <v>231</v>
      </c>
      <c r="L125" s="43">
        <v>11.3</v>
      </c>
    </row>
    <row r="126" spans="1:12" ht="14.4">
      <c r="A126" s="23"/>
      <c r="B126" s="15"/>
      <c r="C126" s="11"/>
      <c r="D126" s="6" t="s">
        <v>95</v>
      </c>
      <c r="E126" s="42" t="s">
        <v>72</v>
      </c>
      <c r="F126" s="43">
        <v>40</v>
      </c>
      <c r="G126" s="43">
        <v>5.0999999999999996</v>
      </c>
      <c r="H126" s="43">
        <v>4.5999999999999996</v>
      </c>
      <c r="I126" s="43">
        <v>0.3</v>
      </c>
      <c r="J126" s="43">
        <v>63</v>
      </c>
      <c r="K126" s="44">
        <v>424</v>
      </c>
      <c r="L126" s="43">
        <v>12</v>
      </c>
    </row>
    <row r="127" spans="1:12" ht="14.4">
      <c r="A127" s="24"/>
      <c r="B127" s="17"/>
      <c r="C127" s="8"/>
      <c r="D127" s="18" t="s">
        <v>30</v>
      </c>
      <c r="E127" s="9"/>
      <c r="F127" s="19">
        <f>SUM(F120:F126)</f>
        <v>645</v>
      </c>
      <c r="G127" s="19">
        <f t="shared" ref="G127:J127" si="52">SUM(G120:G126)</f>
        <v>25.42</v>
      </c>
      <c r="H127" s="19">
        <f t="shared" si="52"/>
        <v>21.629999999999995</v>
      </c>
      <c r="I127" s="19">
        <f t="shared" si="52"/>
        <v>92.58</v>
      </c>
      <c r="J127" s="19">
        <f t="shared" si="52"/>
        <v>687.29</v>
      </c>
      <c r="K127" s="25"/>
      <c r="L127" s="19">
        <f t="shared" ref="L127" si="53">SUM(L120:L126)</f>
        <v>80.179999999999993</v>
      </c>
    </row>
    <row r="128" spans="1:12" ht="14.4">
      <c r="A128" s="26">
        <f>A120</f>
        <v>2</v>
      </c>
      <c r="B128" s="13">
        <f>B120</f>
        <v>1</v>
      </c>
      <c r="C128" s="10" t="s">
        <v>25</v>
      </c>
      <c r="D128" s="7" t="s">
        <v>88</v>
      </c>
      <c r="E128" s="42" t="s">
        <v>43</v>
      </c>
      <c r="F128" s="43">
        <v>100</v>
      </c>
      <c r="G128" s="43"/>
      <c r="H128" s="43"/>
      <c r="I128" s="43">
        <v>10</v>
      </c>
      <c r="J128" s="43">
        <v>47</v>
      </c>
      <c r="K128" s="44">
        <v>231</v>
      </c>
      <c r="L128" s="43">
        <v>11.3</v>
      </c>
    </row>
    <row r="129" spans="1:12" ht="14.4">
      <c r="A129" s="23"/>
      <c r="B129" s="15"/>
      <c r="C129" s="11"/>
      <c r="D129" s="7" t="s">
        <v>96</v>
      </c>
      <c r="E129" s="42" t="s">
        <v>73</v>
      </c>
      <c r="F129" s="43">
        <v>200</v>
      </c>
      <c r="G129" s="43">
        <v>7.89</v>
      </c>
      <c r="H129" s="43">
        <v>7.48</v>
      </c>
      <c r="I129" s="43">
        <v>14.29</v>
      </c>
      <c r="J129" s="43">
        <v>156.29</v>
      </c>
      <c r="K129" s="44">
        <v>104</v>
      </c>
      <c r="L129" s="43">
        <v>25.5</v>
      </c>
    </row>
    <row r="130" spans="1:12" ht="14.4">
      <c r="A130" s="23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23"/>
      <c r="B131" s="15"/>
      <c r="C131" s="11"/>
      <c r="D131" s="7" t="s">
        <v>28</v>
      </c>
      <c r="E131" s="42" t="s">
        <v>46</v>
      </c>
      <c r="F131" s="43">
        <v>180</v>
      </c>
      <c r="G131" s="43">
        <v>4.03</v>
      </c>
      <c r="H131" s="43">
        <v>5.17</v>
      </c>
      <c r="I131" s="43">
        <v>37.99</v>
      </c>
      <c r="J131" s="43">
        <v>215.3</v>
      </c>
      <c r="K131" s="50" t="s">
        <v>48</v>
      </c>
      <c r="L131" s="43">
        <v>16.2</v>
      </c>
    </row>
    <row r="132" spans="1:12" ht="14.4">
      <c r="A132" s="23"/>
      <c r="B132" s="15"/>
      <c r="C132" s="11"/>
      <c r="D132" s="7" t="s">
        <v>29</v>
      </c>
      <c r="E132" s="42" t="s">
        <v>38</v>
      </c>
      <c r="F132" s="43">
        <v>200</v>
      </c>
      <c r="G132" s="43">
        <v>4</v>
      </c>
      <c r="H132" s="43">
        <v>5</v>
      </c>
      <c r="I132" s="43">
        <v>18</v>
      </c>
      <c r="J132" s="43">
        <v>145.19999999999999</v>
      </c>
      <c r="K132" s="44">
        <v>397</v>
      </c>
      <c r="L132" s="43">
        <v>16.87</v>
      </c>
    </row>
    <row r="133" spans="1:12" ht="14.4">
      <c r="A133" s="23"/>
      <c r="B133" s="15"/>
      <c r="C133" s="11"/>
      <c r="D133" s="7" t="s">
        <v>23</v>
      </c>
      <c r="E133" s="42" t="s">
        <v>39</v>
      </c>
      <c r="F133" s="43">
        <v>60</v>
      </c>
      <c r="G133" s="43">
        <v>4.05</v>
      </c>
      <c r="H133" s="43">
        <v>0.51</v>
      </c>
      <c r="I133" s="43">
        <v>30.09</v>
      </c>
      <c r="J133" s="43">
        <v>141.15</v>
      </c>
      <c r="K133" s="44">
        <v>4</v>
      </c>
      <c r="L133" s="43">
        <v>4</v>
      </c>
    </row>
    <row r="134" spans="1:12" ht="14.4">
      <c r="A134" s="23"/>
      <c r="B134" s="15"/>
      <c r="C134" s="11"/>
      <c r="D134" s="7" t="s">
        <v>23</v>
      </c>
      <c r="E134" s="42" t="s">
        <v>40</v>
      </c>
      <c r="F134" s="43">
        <v>30</v>
      </c>
      <c r="G134" s="43">
        <v>2.5499999999999998</v>
      </c>
      <c r="H134" s="43">
        <v>0.99</v>
      </c>
      <c r="I134" s="43">
        <v>14.49</v>
      </c>
      <c r="J134" s="43">
        <v>77.7</v>
      </c>
      <c r="K134" s="44" t="s">
        <v>41</v>
      </c>
      <c r="L134" s="43">
        <v>2.2999999999999998</v>
      </c>
    </row>
    <row r="135" spans="1:12" ht="14.4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24"/>
      <c r="B137" s="17"/>
      <c r="C137" s="8"/>
      <c r="D137" s="18" t="s">
        <v>30</v>
      </c>
      <c r="E137" s="9"/>
      <c r="F137" s="19">
        <f>SUM(F128:F136)</f>
        <v>770</v>
      </c>
      <c r="G137" s="19">
        <f t="shared" ref="G137:J137" si="54">SUM(G128:G136)</f>
        <v>22.52</v>
      </c>
      <c r="H137" s="19">
        <f t="shared" si="54"/>
        <v>19.149999999999999</v>
      </c>
      <c r="I137" s="19">
        <f t="shared" si="54"/>
        <v>124.86</v>
      </c>
      <c r="J137" s="19">
        <f t="shared" si="54"/>
        <v>782.64</v>
      </c>
      <c r="K137" s="25"/>
      <c r="L137" s="19">
        <f t="shared" ref="L137" si="55">SUM(L128:L136)</f>
        <v>76.17</v>
      </c>
    </row>
    <row r="138" spans="1:12" ht="15.75" customHeight="1" thickBot="1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1415</v>
      </c>
      <c r="G138" s="32">
        <f t="shared" ref="G138:L138" si="56">G127+G137</f>
        <v>47.94</v>
      </c>
      <c r="H138" s="32">
        <f t="shared" si="56"/>
        <v>40.779999999999994</v>
      </c>
      <c r="I138" s="32">
        <f t="shared" si="56"/>
        <v>217.44</v>
      </c>
      <c r="J138" s="32">
        <f t="shared" si="56"/>
        <v>1469.9299999999998</v>
      </c>
      <c r="K138" s="32"/>
      <c r="L138" s="32">
        <f t="shared" si="56"/>
        <v>156.35</v>
      </c>
    </row>
    <row r="139" spans="1:12" ht="14.4">
      <c r="A139" s="14">
        <v>2</v>
      </c>
      <c r="B139" s="15">
        <v>2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10.1</v>
      </c>
      <c r="H139" s="40">
        <v>16.239999999999998</v>
      </c>
      <c r="I139" s="40">
        <v>16.41</v>
      </c>
      <c r="J139" s="40">
        <v>351.5</v>
      </c>
      <c r="K139" s="41">
        <v>444</v>
      </c>
      <c r="L139" s="40">
        <v>42.63</v>
      </c>
    </row>
    <row r="140" spans="1:12" ht="14.4">
      <c r="A140" s="14"/>
      <c r="B140" s="15"/>
      <c r="C140" s="11"/>
      <c r="D140" s="6" t="s">
        <v>87</v>
      </c>
      <c r="E140" s="42" t="s">
        <v>56</v>
      </c>
      <c r="F140" s="43">
        <v>60</v>
      </c>
      <c r="G140" s="43">
        <v>2.16</v>
      </c>
      <c r="H140" s="43">
        <v>6.12</v>
      </c>
      <c r="I140" s="43">
        <v>4.68</v>
      </c>
      <c r="J140" s="43">
        <v>82.2</v>
      </c>
      <c r="K140" s="44">
        <v>30</v>
      </c>
      <c r="L140" s="43">
        <v>8.52</v>
      </c>
    </row>
    <row r="141" spans="1:12" ht="14.4">
      <c r="A141" s="14"/>
      <c r="B141" s="15"/>
      <c r="C141" s="11"/>
      <c r="D141" s="7" t="s">
        <v>97</v>
      </c>
      <c r="E141" s="42" t="s">
        <v>57</v>
      </c>
      <c r="F141" s="43" t="s">
        <v>58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2.4700000000000002</v>
      </c>
    </row>
    <row r="142" spans="1:12" ht="14.4">
      <c r="A142" s="14"/>
      <c r="B142" s="15"/>
      <c r="C142" s="11"/>
      <c r="D142" s="7" t="s">
        <v>23</v>
      </c>
      <c r="E142" s="42" t="s">
        <v>39</v>
      </c>
      <c r="F142" s="43">
        <v>60</v>
      </c>
      <c r="G142" s="43">
        <v>4.05</v>
      </c>
      <c r="H142" s="43">
        <v>0.51</v>
      </c>
      <c r="I142" s="43">
        <v>30.09</v>
      </c>
      <c r="J142" s="43">
        <v>141.15</v>
      </c>
      <c r="K142" s="44">
        <v>4</v>
      </c>
      <c r="L142" s="43">
        <v>4</v>
      </c>
    </row>
    <row r="143" spans="1:12" ht="14.4">
      <c r="A143" s="14"/>
      <c r="B143" s="15"/>
      <c r="C143" s="11"/>
      <c r="D143" s="7" t="s">
        <v>23</v>
      </c>
      <c r="E143" s="42" t="s">
        <v>40</v>
      </c>
      <c r="F143" s="43">
        <v>30</v>
      </c>
      <c r="G143" s="43">
        <v>2.5499999999999998</v>
      </c>
      <c r="H143" s="43">
        <v>0.99</v>
      </c>
      <c r="I143" s="43">
        <v>14.49</v>
      </c>
      <c r="J143" s="43">
        <v>77.7</v>
      </c>
      <c r="K143" s="44" t="s">
        <v>41</v>
      </c>
      <c r="L143" s="43">
        <v>2.2999999999999998</v>
      </c>
    </row>
    <row r="144" spans="1:12" ht="14.4">
      <c r="A144" s="14"/>
      <c r="B144" s="15"/>
      <c r="C144" s="11"/>
      <c r="D144" s="7" t="s">
        <v>88</v>
      </c>
      <c r="E144" s="42" t="s">
        <v>75</v>
      </c>
      <c r="F144" s="43">
        <v>100</v>
      </c>
      <c r="G144" s="43">
        <v>2</v>
      </c>
      <c r="H144" s="43">
        <v>1</v>
      </c>
      <c r="I144" s="43">
        <v>21</v>
      </c>
      <c r="J144" s="43">
        <v>96</v>
      </c>
      <c r="K144" s="44">
        <v>231</v>
      </c>
      <c r="L144" s="43">
        <v>20.3</v>
      </c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30</v>
      </c>
      <c r="E146" s="9"/>
      <c r="F146" s="19">
        <f>SUM(F139:F145)</f>
        <v>450</v>
      </c>
      <c r="G146" s="19">
        <f t="shared" ref="G146:J146" si="57">SUM(G139:G145)</f>
        <v>21.06</v>
      </c>
      <c r="H146" s="19">
        <f t="shared" si="57"/>
        <v>24.86</v>
      </c>
      <c r="I146" s="19">
        <f t="shared" si="57"/>
        <v>100.67</v>
      </c>
      <c r="J146" s="19">
        <f t="shared" si="57"/>
        <v>805.35</v>
      </c>
      <c r="K146" s="25"/>
      <c r="L146" s="19">
        <f t="shared" ref="L146:L165" si="58">SUM(L139:L145)</f>
        <v>80.22</v>
      </c>
    </row>
    <row r="147" spans="1:12" ht="14.4">
      <c r="A147" s="13">
        <f>A139</f>
        <v>2</v>
      </c>
      <c r="B147" s="13">
        <f>B139</f>
        <v>2</v>
      </c>
      <c r="C147" s="10" t="s">
        <v>25</v>
      </c>
      <c r="D147" s="7" t="s">
        <v>88</v>
      </c>
      <c r="E147" s="42" t="s">
        <v>75</v>
      </c>
      <c r="F147" s="43">
        <v>100</v>
      </c>
      <c r="G147" s="43">
        <v>2</v>
      </c>
      <c r="H147" s="43">
        <v>1</v>
      </c>
      <c r="I147" s="43">
        <v>21</v>
      </c>
      <c r="J147" s="43">
        <v>96</v>
      </c>
      <c r="K147" s="44">
        <v>231</v>
      </c>
      <c r="L147" s="43">
        <v>20.3</v>
      </c>
    </row>
    <row r="148" spans="1:12" ht="15" thickBot="1">
      <c r="A148" s="14"/>
      <c r="B148" s="15"/>
      <c r="C148" s="11"/>
      <c r="D148" s="7" t="s">
        <v>21</v>
      </c>
      <c r="E148" s="42" t="s">
        <v>60</v>
      </c>
      <c r="F148" s="43">
        <v>250</v>
      </c>
      <c r="G148" s="43">
        <v>8</v>
      </c>
      <c r="H148" s="43">
        <v>2</v>
      </c>
      <c r="I148" s="43">
        <v>23</v>
      </c>
      <c r="J148" s="43">
        <v>127</v>
      </c>
      <c r="K148" s="44">
        <v>39.1</v>
      </c>
      <c r="L148" s="43">
        <v>7.39</v>
      </c>
    </row>
    <row r="149" spans="1:12" ht="14.4">
      <c r="A149" s="14"/>
      <c r="B149" s="15"/>
      <c r="C149" s="11"/>
      <c r="D149" s="7" t="s">
        <v>89</v>
      </c>
      <c r="E149" s="39" t="s">
        <v>74</v>
      </c>
      <c r="F149" s="40">
        <v>200</v>
      </c>
      <c r="G149" s="40">
        <v>10.1</v>
      </c>
      <c r="H149" s="40">
        <v>16.239999999999998</v>
      </c>
      <c r="I149" s="40">
        <v>16.41</v>
      </c>
      <c r="J149" s="40">
        <v>351.5</v>
      </c>
      <c r="K149" s="41">
        <v>444</v>
      </c>
      <c r="L149" s="40">
        <v>42.63</v>
      </c>
    </row>
    <row r="150" spans="1:12" ht="14.4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29</v>
      </c>
      <c r="E151" s="42" t="s">
        <v>57</v>
      </c>
      <c r="F151" s="43" t="s">
        <v>58</v>
      </c>
      <c r="G151" s="43">
        <v>0.2</v>
      </c>
      <c r="H151" s="43"/>
      <c r="I151" s="43">
        <v>14</v>
      </c>
      <c r="J151" s="43">
        <v>56.8</v>
      </c>
      <c r="K151" s="44">
        <v>943</v>
      </c>
      <c r="L151" s="43">
        <v>2.4700000000000002</v>
      </c>
    </row>
    <row r="152" spans="1:12" ht="14.4">
      <c r="A152" s="14"/>
      <c r="B152" s="15"/>
      <c r="C152" s="11"/>
      <c r="D152" s="7" t="s">
        <v>23</v>
      </c>
      <c r="E152" s="42" t="s">
        <v>39</v>
      </c>
      <c r="F152" s="43">
        <v>60</v>
      </c>
      <c r="G152" s="43">
        <v>4.05</v>
      </c>
      <c r="H152" s="43">
        <v>0.51</v>
      </c>
      <c r="I152" s="43">
        <v>30.09</v>
      </c>
      <c r="J152" s="43">
        <v>141.15</v>
      </c>
      <c r="K152" s="44">
        <v>4</v>
      </c>
      <c r="L152" s="43">
        <v>4</v>
      </c>
    </row>
    <row r="153" spans="1:12" ht="14.4">
      <c r="A153" s="14"/>
      <c r="B153" s="15"/>
      <c r="C153" s="11"/>
      <c r="D153" s="7" t="s">
        <v>23</v>
      </c>
      <c r="E153" s="42" t="s">
        <v>40</v>
      </c>
      <c r="F153" s="43">
        <v>30</v>
      </c>
      <c r="G153" s="43">
        <v>2.5499999999999998</v>
      </c>
      <c r="H153" s="43">
        <v>0.99</v>
      </c>
      <c r="I153" s="43">
        <v>14.49</v>
      </c>
      <c r="J153" s="43">
        <v>77.7</v>
      </c>
      <c r="K153" s="44" t="s">
        <v>41</v>
      </c>
      <c r="L153" s="43">
        <v>2.2999999999999998</v>
      </c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30</v>
      </c>
      <c r="E156" s="9"/>
      <c r="F156" s="19">
        <f>SUM(F147:F155)</f>
        <v>640</v>
      </c>
      <c r="G156" s="19">
        <f t="shared" ref="G156:J156" si="59">SUM(G147:G155)</f>
        <v>26.900000000000002</v>
      </c>
      <c r="H156" s="19">
        <f t="shared" si="59"/>
        <v>20.74</v>
      </c>
      <c r="I156" s="19">
        <f t="shared" si="59"/>
        <v>118.99</v>
      </c>
      <c r="J156" s="19">
        <f t="shared" si="59"/>
        <v>850.15</v>
      </c>
      <c r="K156" s="25"/>
      <c r="L156" s="19">
        <f t="shared" ref="L156" si="60">SUM(L147:L155)</f>
        <v>79.09</v>
      </c>
    </row>
    <row r="157" spans="1:12" ht="15.75" customHeight="1" thickBot="1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1090</v>
      </c>
      <c r="G157" s="32">
        <f t="shared" ref="G157:L157" si="61">G146+G156</f>
        <v>47.96</v>
      </c>
      <c r="H157" s="32">
        <f t="shared" si="61"/>
        <v>45.599999999999994</v>
      </c>
      <c r="I157" s="32">
        <f t="shared" si="61"/>
        <v>219.66</v>
      </c>
      <c r="J157" s="32">
        <f t="shared" si="61"/>
        <v>1655.5</v>
      </c>
      <c r="K157" s="32"/>
      <c r="L157" s="32">
        <f t="shared" si="61"/>
        <v>159.31</v>
      </c>
    </row>
    <row r="158" spans="1:12" ht="14.4">
      <c r="A158" s="20">
        <v>2</v>
      </c>
      <c r="B158" s="21">
        <v>3</v>
      </c>
      <c r="C158" s="22" t="s">
        <v>20</v>
      </c>
      <c r="D158" s="5" t="s">
        <v>21</v>
      </c>
      <c r="E158" s="39" t="s">
        <v>76</v>
      </c>
      <c r="F158" s="40">
        <v>180</v>
      </c>
      <c r="G158" s="40">
        <v>17.010000000000002</v>
      </c>
      <c r="H158" s="40">
        <v>15.68</v>
      </c>
      <c r="I158" s="40">
        <v>25.86</v>
      </c>
      <c r="J158" s="40">
        <v>315</v>
      </c>
      <c r="K158" s="41">
        <v>174</v>
      </c>
      <c r="L158" s="40">
        <v>58.4</v>
      </c>
    </row>
    <row r="159" spans="1:12" ht="14.4">
      <c r="A159" s="23"/>
      <c r="B159" s="15"/>
      <c r="C159" s="11"/>
      <c r="D159" s="6" t="s">
        <v>87</v>
      </c>
      <c r="E159" s="42" t="s">
        <v>77</v>
      </c>
      <c r="F159" s="43">
        <v>60</v>
      </c>
      <c r="G159" s="43">
        <v>0.82</v>
      </c>
      <c r="H159" s="43">
        <v>3.71</v>
      </c>
      <c r="I159" s="43">
        <v>5.0599999999999996</v>
      </c>
      <c r="J159" s="43">
        <v>56.88</v>
      </c>
      <c r="K159" s="44">
        <v>45</v>
      </c>
      <c r="L159" s="43">
        <v>6.77</v>
      </c>
    </row>
    <row r="160" spans="1:12" ht="14.4">
      <c r="A160" s="23"/>
      <c r="B160" s="15"/>
      <c r="C160" s="11"/>
      <c r="D160" s="7" t="s">
        <v>29</v>
      </c>
      <c r="E160" s="42" t="s">
        <v>57</v>
      </c>
      <c r="F160" s="43" t="s">
        <v>58</v>
      </c>
      <c r="G160" s="43">
        <v>0.2</v>
      </c>
      <c r="H160" s="43"/>
      <c r="I160" s="43">
        <v>14</v>
      </c>
      <c r="J160" s="43">
        <v>56.8</v>
      </c>
      <c r="K160" s="44">
        <v>943</v>
      </c>
      <c r="L160" s="43">
        <v>2.4700000000000002</v>
      </c>
    </row>
    <row r="161" spans="1:12" ht="14.4">
      <c r="A161" s="23"/>
      <c r="B161" s="15"/>
      <c r="C161" s="11"/>
      <c r="D161" s="7" t="s">
        <v>23</v>
      </c>
      <c r="E161" s="42" t="s">
        <v>39</v>
      </c>
      <c r="F161" s="43">
        <v>60</v>
      </c>
      <c r="G161" s="43">
        <v>4.05</v>
      </c>
      <c r="H161" s="43">
        <v>0.51</v>
      </c>
      <c r="I161" s="43">
        <v>30.09</v>
      </c>
      <c r="J161" s="43">
        <v>141.15</v>
      </c>
      <c r="K161" s="44">
        <v>4</v>
      </c>
      <c r="L161" s="43">
        <v>4</v>
      </c>
    </row>
    <row r="162" spans="1:12" ht="14.4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2.5499999999999998</v>
      </c>
      <c r="H162" s="43">
        <v>0.99</v>
      </c>
      <c r="I162" s="43">
        <v>14.49</v>
      </c>
      <c r="J162" s="43">
        <v>77.7</v>
      </c>
      <c r="K162" s="44" t="s">
        <v>41</v>
      </c>
      <c r="L162" s="43">
        <v>2.2999999999999998</v>
      </c>
    </row>
    <row r="163" spans="1:12" ht="14.4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30</v>
      </c>
      <c r="E165" s="9"/>
      <c r="F165" s="19">
        <f>SUM(F158:F164)</f>
        <v>330</v>
      </c>
      <c r="G165" s="19">
        <f t="shared" ref="G165:J165" si="62">SUM(G158:G164)</f>
        <v>24.630000000000003</v>
      </c>
      <c r="H165" s="19">
        <f t="shared" si="62"/>
        <v>20.89</v>
      </c>
      <c r="I165" s="19">
        <f t="shared" si="62"/>
        <v>89.5</v>
      </c>
      <c r="J165" s="19">
        <f t="shared" si="62"/>
        <v>647.53000000000009</v>
      </c>
      <c r="K165" s="25"/>
      <c r="L165" s="19">
        <f t="shared" si="58"/>
        <v>73.94</v>
      </c>
    </row>
    <row r="166" spans="1:12" ht="14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>
      <c r="A167" s="23"/>
      <c r="B167" s="15"/>
      <c r="C167" s="11"/>
      <c r="D167" s="7" t="s">
        <v>21</v>
      </c>
      <c r="E167" s="42" t="s">
        <v>78</v>
      </c>
      <c r="F167" s="43">
        <v>250</v>
      </c>
      <c r="G167" s="43">
        <v>5</v>
      </c>
      <c r="H167" s="43">
        <v>7</v>
      </c>
      <c r="I167" s="43">
        <v>12</v>
      </c>
      <c r="J167" s="43">
        <v>140</v>
      </c>
      <c r="K167" s="44">
        <v>52</v>
      </c>
      <c r="L167" s="43">
        <v>8.94</v>
      </c>
    </row>
    <row r="168" spans="1:12" ht="14.4">
      <c r="A168" s="23"/>
      <c r="B168" s="15"/>
      <c r="C168" s="11"/>
      <c r="D168" s="7" t="s">
        <v>89</v>
      </c>
      <c r="E168" s="39" t="s">
        <v>76</v>
      </c>
      <c r="F168" s="40">
        <v>180</v>
      </c>
      <c r="G168" s="40">
        <v>17.010000000000002</v>
      </c>
      <c r="H168" s="40">
        <v>15.68</v>
      </c>
      <c r="I168" s="40">
        <v>25.86</v>
      </c>
      <c r="J168" s="40">
        <v>315</v>
      </c>
      <c r="K168" s="41">
        <v>174</v>
      </c>
      <c r="L168" s="40">
        <v>58.4</v>
      </c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 t="s">
        <v>57</v>
      </c>
      <c r="F170" s="43" t="s">
        <v>58</v>
      </c>
      <c r="G170" s="43">
        <v>0.2</v>
      </c>
      <c r="H170" s="43"/>
      <c r="I170" s="43">
        <v>14</v>
      </c>
      <c r="J170" s="43">
        <v>56.8</v>
      </c>
      <c r="K170" s="44">
        <v>943</v>
      </c>
      <c r="L170" s="43">
        <v>2.4700000000000002</v>
      </c>
    </row>
    <row r="171" spans="1:12" ht="14.4">
      <c r="A171" s="23"/>
      <c r="B171" s="15"/>
      <c r="C171" s="11"/>
      <c r="D171" s="7" t="s">
        <v>23</v>
      </c>
      <c r="E171" s="42" t="s">
        <v>39</v>
      </c>
      <c r="F171" s="43">
        <v>60</v>
      </c>
      <c r="G171" s="43">
        <v>4.05</v>
      </c>
      <c r="H171" s="43">
        <v>0.51</v>
      </c>
      <c r="I171" s="43">
        <v>30.09</v>
      </c>
      <c r="J171" s="43">
        <v>141.15</v>
      </c>
      <c r="K171" s="44">
        <v>4</v>
      </c>
      <c r="L171" s="43">
        <v>4</v>
      </c>
    </row>
    <row r="172" spans="1:12" ht="14.4">
      <c r="A172" s="23"/>
      <c r="B172" s="15"/>
      <c r="C172" s="11"/>
      <c r="D172" s="7" t="s">
        <v>23</v>
      </c>
      <c r="E172" s="42" t="s">
        <v>40</v>
      </c>
      <c r="F172" s="43">
        <v>30</v>
      </c>
      <c r="G172" s="43">
        <v>2.5499999999999998</v>
      </c>
      <c r="H172" s="43">
        <v>0.99</v>
      </c>
      <c r="I172" s="43">
        <v>14.49</v>
      </c>
      <c r="J172" s="43">
        <v>77.7</v>
      </c>
      <c r="K172" s="44" t="s">
        <v>41</v>
      </c>
      <c r="L172" s="43">
        <v>2.2999999999999998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30</v>
      </c>
      <c r="E175" s="9"/>
      <c r="F175" s="19">
        <f>SUM(F166:F174)</f>
        <v>520</v>
      </c>
      <c r="G175" s="19">
        <f t="shared" ref="G175:J175" si="63">SUM(G166:G174)</f>
        <v>28.810000000000002</v>
      </c>
      <c r="H175" s="19">
        <f t="shared" si="63"/>
        <v>24.18</v>
      </c>
      <c r="I175" s="19">
        <f t="shared" si="63"/>
        <v>96.44</v>
      </c>
      <c r="J175" s="19">
        <f t="shared" si="63"/>
        <v>730.65000000000009</v>
      </c>
      <c r="K175" s="25"/>
      <c r="L175" s="19">
        <f t="shared" ref="L175" si="64">SUM(L166:L174)</f>
        <v>76.11</v>
      </c>
    </row>
    <row r="176" spans="1:12" ht="15.75" customHeight="1" thickBot="1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850</v>
      </c>
      <c r="G176" s="32">
        <f t="shared" ref="G176:L176" si="65">G165+G175</f>
        <v>53.440000000000005</v>
      </c>
      <c r="H176" s="32">
        <f t="shared" si="65"/>
        <v>45.07</v>
      </c>
      <c r="I176" s="32">
        <f t="shared" si="65"/>
        <v>185.94</v>
      </c>
      <c r="J176" s="32">
        <f t="shared" si="65"/>
        <v>1378.1800000000003</v>
      </c>
      <c r="K176" s="32"/>
      <c r="L176" s="32">
        <f t="shared" si="65"/>
        <v>150.05000000000001</v>
      </c>
    </row>
    <row r="177" spans="1:12" ht="14.4">
      <c r="A177" s="20">
        <v>2</v>
      </c>
      <c r="B177" s="21">
        <v>4</v>
      </c>
      <c r="C177" s="22" t="s">
        <v>20</v>
      </c>
      <c r="D177" s="5" t="s">
        <v>86</v>
      </c>
      <c r="E177" s="39" t="s">
        <v>49</v>
      </c>
      <c r="F177" s="40">
        <v>100</v>
      </c>
      <c r="G177" s="40">
        <v>14</v>
      </c>
      <c r="H177" s="40">
        <v>11</v>
      </c>
      <c r="I177" s="40">
        <v>4</v>
      </c>
      <c r="J177" s="40">
        <v>173</v>
      </c>
      <c r="K177" s="41">
        <v>56</v>
      </c>
      <c r="L177" s="40">
        <v>36.35</v>
      </c>
    </row>
    <row r="178" spans="1:12" ht="14.4">
      <c r="A178" s="23"/>
      <c r="B178" s="15"/>
      <c r="C178" s="11"/>
      <c r="D178" s="6" t="s">
        <v>28</v>
      </c>
      <c r="E178" s="42" t="s">
        <v>50</v>
      </c>
      <c r="F178" s="43">
        <v>180</v>
      </c>
      <c r="G178" s="43">
        <v>7.02</v>
      </c>
      <c r="H178" s="43">
        <v>3.44</v>
      </c>
      <c r="I178" s="43">
        <v>44.88</v>
      </c>
      <c r="J178" s="43">
        <v>238.76</v>
      </c>
      <c r="K178" s="44" t="s">
        <v>51</v>
      </c>
      <c r="L178" s="43">
        <v>11.67</v>
      </c>
    </row>
    <row r="179" spans="1:12" ht="14.4">
      <c r="A179" s="23"/>
      <c r="B179" s="15"/>
      <c r="C179" s="11"/>
      <c r="D179" s="7" t="s">
        <v>29</v>
      </c>
      <c r="E179" s="42" t="s">
        <v>57</v>
      </c>
      <c r="F179" s="43" t="s">
        <v>58</v>
      </c>
      <c r="G179" s="43">
        <v>0.2</v>
      </c>
      <c r="H179" s="43"/>
      <c r="I179" s="43">
        <v>14</v>
      </c>
      <c r="J179" s="43">
        <v>56.8</v>
      </c>
      <c r="K179" s="44">
        <v>943</v>
      </c>
      <c r="L179" s="43">
        <v>2.4700000000000002</v>
      </c>
    </row>
    <row r="180" spans="1:12" ht="14.4">
      <c r="A180" s="23"/>
      <c r="B180" s="15"/>
      <c r="C180" s="11"/>
      <c r="D180" s="7" t="s">
        <v>23</v>
      </c>
      <c r="E180" s="42" t="s">
        <v>39</v>
      </c>
      <c r="F180" s="43">
        <v>60</v>
      </c>
      <c r="G180" s="43">
        <v>4.05</v>
      </c>
      <c r="H180" s="43">
        <v>0.51</v>
      </c>
      <c r="I180" s="43">
        <v>30.09</v>
      </c>
      <c r="J180" s="43">
        <v>141.15</v>
      </c>
      <c r="K180" s="44">
        <v>4</v>
      </c>
      <c r="L180" s="43">
        <v>4</v>
      </c>
    </row>
    <row r="181" spans="1:12" ht="14.4">
      <c r="A181" s="23"/>
      <c r="B181" s="15"/>
      <c r="C181" s="11"/>
      <c r="D181" s="7" t="s">
        <v>23</v>
      </c>
      <c r="E181" s="42" t="s">
        <v>40</v>
      </c>
      <c r="F181" s="43">
        <v>30</v>
      </c>
      <c r="G181" s="43">
        <v>2.5499999999999998</v>
      </c>
      <c r="H181" s="43">
        <v>0.99</v>
      </c>
      <c r="I181" s="43">
        <v>14.49</v>
      </c>
      <c r="J181" s="43">
        <v>77.7</v>
      </c>
      <c r="K181" s="44" t="s">
        <v>41</v>
      </c>
      <c r="L181" s="43">
        <v>2.2999999999999998</v>
      </c>
    </row>
    <row r="182" spans="1:12" ht="14.4">
      <c r="A182" s="23"/>
      <c r="B182" s="15"/>
      <c r="C182" s="11"/>
      <c r="D182" s="7" t="s">
        <v>24</v>
      </c>
      <c r="E182" s="42" t="s">
        <v>59</v>
      </c>
      <c r="F182" s="43">
        <v>20</v>
      </c>
      <c r="G182" s="43">
        <v>2.48</v>
      </c>
      <c r="H182" s="43">
        <v>5.58</v>
      </c>
      <c r="I182" s="43">
        <v>24.93</v>
      </c>
      <c r="J182" s="43">
        <v>136.5</v>
      </c>
      <c r="K182" s="44">
        <v>61</v>
      </c>
      <c r="L182" s="43">
        <v>5.2</v>
      </c>
    </row>
    <row r="183" spans="1:12" ht="14.4">
      <c r="A183" s="23"/>
      <c r="B183" s="15"/>
      <c r="C183" s="11"/>
      <c r="D183" s="6" t="s">
        <v>91</v>
      </c>
      <c r="E183" s="42" t="s">
        <v>63</v>
      </c>
      <c r="F183" s="43">
        <v>60</v>
      </c>
      <c r="G183" s="43">
        <v>1</v>
      </c>
      <c r="H183" s="43">
        <v>4</v>
      </c>
      <c r="I183" s="43">
        <v>4</v>
      </c>
      <c r="J183" s="43">
        <v>43</v>
      </c>
      <c r="K183" s="44">
        <v>53</v>
      </c>
      <c r="L183" s="43">
        <v>6.49</v>
      </c>
    </row>
    <row r="184" spans="1:12" ht="14.4">
      <c r="A184" s="24"/>
      <c r="B184" s="17"/>
      <c r="C184" s="8"/>
      <c r="D184" s="18" t="s">
        <v>30</v>
      </c>
      <c r="E184" s="9"/>
      <c r="F184" s="19">
        <f>SUM(F177:F183)</f>
        <v>450</v>
      </c>
      <c r="G184" s="19">
        <f t="shared" ref="G184:J184" si="66">SUM(G177:G183)</f>
        <v>31.3</v>
      </c>
      <c r="H184" s="19">
        <f t="shared" si="66"/>
        <v>25.52</v>
      </c>
      <c r="I184" s="19">
        <f t="shared" si="66"/>
        <v>136.38999999999999</v>
      </c>
      <c r="J184" s="19">
        <f t="shared" si="66"/>
        <v>866.91000000000008</v>
      </c>
      <c r="K184" s="25"/>
      <c r="L184" s="19">
        <f t="shared" ref="L184:L203" si="67">SUM(L177:L183)</f>
        <v>68.48</v>
      </c>
    </row>
    <row r="185" spans="1:12" ht="14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>
      <c r="A186" s="23"/>
      <c r="B186" s="15"/>
      <c r="C186" s="11"/>
      <c r="D186" s="7" t="s">
        <v>21</v>
      </c>
      <c r="E186" s="42" t="s">
        <v>79</v>
      </c>
      <c r="F186" s="43">
        <v>250</v>
      </c>
      <c r="G186" s="43">
        <v>7.18</v>
      </c>
      <c r="H186" s="43">
        <v>2.94</v>
      </c>
      <c r="I186" s="43">
        <v>11.76</v>
      </c>
      <c r="J186" s="43">
        <v>122.26</v>
      </c>
      <c r="K186" s="44">
        <v>210</v>
      </c>
      <c r="L186" s="43">
        <v>19.170000000000002</v>
      </c>
    </row>
    <row r="187" spans="1:12" ht="14.4">
      <c r="A187" s="23"/>
      <c r="B187" s="15"/>
      <c r="C187" s="11"/>
      <c r="D187" s="7" t="s">
        <v>86</v>
      </c>
      <c r="E187" s="39" t="s">
        <v>49</v>
      </c>
      <c r="F187" s="40">
        <v>100</v>
      </c>
      <c r="G187" s="40">
        <v>14</v>
      </c>
      <c r="H187" s="40">
        <v>11</v>
      </c>
      <c r="I187" s="40">
        <v>4</v>
      </c>
      <c r="J187" s="40">
        <v>173</v>
      </c>
      <c r="K187" s="41">
        <v>56</v>
      </c>
      <c r="L187" s="40">
        <v>36.35</v>
      </c>
    </row>
    <row r="188" spans="1:12" ht="14.4">
      <c r="A188" s="23"/>
      <c r="B188" s="15"/>
      <c r="C188" s="11"/>
      <c r="D188" s="7" t="s">
        <v>28</v>
      </c>
      <c r="E188" s="42" t="s">
        <v>50</v>
      </c>
      <c r="F188" s="43">
        <v>180</v>
      </c>
      <c r="G188" s="43">
        <v>7.02</v>
      </c>
      <c r="H188" s="43">
        <v>3.44</v>
      </c>
      <c r="I188" s="43">
        <v>44.88</v>
      </c>
      <c r="J188" s="43">
        <v>238.76</v>
      </c>
      <c r="K188" s="44" t="s">
        <v>51</v>
      </c>
      <c r="L188" s="43">
        <v>11.67</v>
      </c>
    </row>
    <row r="189" spans="1:12" ht="14.4">
      <c r="A189" s="23"/>
      <c r="B189" s="15"/>
      <c r="C189" s="11"/>
      <c r="D189" s="7" t="s">
        <v>29</v>
      </c>
      <c r="E189" s="42" t="s">
        <v>57</v>
      </c>
      <c r="F189" s="43" t="s">
        <v>58</v>
      </c>
      <c r="G189" s="43">
        <v>0.2</v>
      </c>
      <c r="H189" s="43"/>
      <c r="I189" s="43">
        <v>14</v>
      </c>
      <c r="J189" s="43">
        <v>56.8</v>
      </c>
      <c r="K189" s="44">
        <v>943</v>
      </c>
      <c r="L189" s="43">
        <v>2.4700000000000002</v>
      </c>
    </row>
    <row r="190" spans="1:12" ht="14.4">
      <c r="A190" s="23"/>
      <c r="B190" s="15"/>
      <c r="C190" s="11"/>
      <c r="D190" s="7" t="s">
        <v>23</v>
      </c>
      <c r="E190" s="42" t="s">
        <v>39</v>
      </c>
      <c r="F190" s="43">
        <v>60</v>
      </c>
      <c r="G190" s="43">
        <v>4.05</v>
      </c>
      <c r="H190" s="43">
        <v>0.51</v>
      </c>
      <c r="I190" s="43">
        <v>30.09</v>
      </c>
      <c r="J190" s="43">
        <v>141.15</v>
      </c>
      <c r="K190" s="44">
        <v>4</v>
      </c>
      <c r="L190" s="43">
        <v>4</v>
      </c>
    </row>
    <row r="191" spans="1:12" ht="14.4">
      <c r="A191" s="23"/>
      <c r="B191" s="15"/>
      <c r="C191" s="11"/>
      <c r="D191" s="7" t="s">
        <v>23</v>
      </c>
      <c r="E191" s="42" t="s">
        <v>40</v>
      </c>
      <c r="F191" s="43">
        <v>30</v>
      </c>
      <c r="G191" s="43">
        <v>2.5499999999999998</v>
      </c>
      <c r="H191" s="43">
        <v>0.99</v>
      </c>
      <c r="I191" s="43">
        <v>14.49</v>
      </c>
      <c r="J191" s="43">
        <v>77.7</v>
      </c>
      <c r="K191" s="44" t="s">
        <v>41</v>
      </c>
      <c r="L191" s="43">
        <v>2.2999999999999998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30</v>
      </c>
      <c r="E194" s="9"/>
      <c r="F194" s="19">
        <f>SUM(F185:F193)</f>
        <v>620</v>
      </c>
      <c r="G194" s="19">
        <f t="shared" ref="G194:J194" si="68">SUM(G185:G193)</f>
        <v>34.999999999999993</v>
      </c>
      <c r="H194" s="19">
        <f t="shared" si="68"/>
        <v>18.88</v>
      </c>
      <c r="I194" s="19">
        <f t="shared" si="68"/>
        <v>119.22</v>
      </c>
      <c r="J194" s="19">
        <f t="shared" si="68"/>
        <v>809.67</v>
      </c>
      <c r="K194" s="25"/>
      <c r="L194" s="19">
        <f t="shared" ref="L194" si="69">SUM(L185:L193)</f>
        <v>75.959999999999994</v>
      </c>
    </row>
    <row r="195" spans="1:12" ht="15.75" customHeight="1" thickBot="1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F184++F194</f>
        <v>1070</v>
      </c>
      <c r="G195" s="32">
        <f t="shared" ref="G195:L195" si="70">G184++G194</f>
        <v>66.3</v>
      </c>
      <c r="H195" s="32">
        <f t="shared" si="70"/>
        <v>44.4</v>
      </c>
      <c r="I195" s="32">
        <f t="shared" si="70"/>
        <v>255.60999999999999</v>
      </c>
      <c r="J195" s="32">
        <f t="shared" si="70"/>
        <v>1676.58</v>
      </c>
      <c r="K195" s="32"/>
      <c r="L195" s="32">
        <f t="shared" si="70"/>
        <v>144.44</v>
      </c>
    </row>
    <row r="196" spans="1:12" ht="14.4">
      <c r="A196" s="20">
        <v>2</v>
      </c>
      <c r="B196" s="21">
        <v>5</v>
      </c>
      <c r="C196" s="22" t="s">
        <v>20</v>
      </c>
      <c r="D196" s="5" t="s">
        <v>28</v>
      </c>
      <c r="E196" s="39" t="s">
        <v>80</v>
      </c>
      <c r="F196" s="40">
        <v>200</v>
      </c>
      <c r="G196" s="40">
        <v>7.89</v>
      </c>
      <c r="H196" s="40">
        <v>7.49</v>
      </c>
      <c r="I196" s="40">
        <v>40.479999999999997</v>
      </c>
      <c r="J196" s="40">
        <v>260.89999999999998</v>
      </c>
      <c r="K196" s="41">
        <v>176</v>
      </c>
      <c r="L196" s="40">
        <v>23.01</v>
      </c>
    </row>
    <row r="197" spans="1:12" ht="14.4">
      <c r="A197" s="23"/>
      <c r="B197" s="15"/>
      <c r="C197" s="11"/>
      <c r="D197" s="6" t="s">
        <v>89</v>
      </c>
      <c r="E197" s="42" t="s">
        <v>81</v>
      </c>
      <c r="F197" s="43" t="s">
        <v>82</v>
      </c>
      <c r="G197" s="43">
        <v>14.56</v>
      </c>
      <c r="H197" s="43">
        <v>10.69</v>
      </c>
      <c r="I197" s="43">
        <v>2.1800000000000002</v>
      </c>
      <c r="J197" s="43">
        <v>163.22</v>
      </c>
      <c r="K197" s="44">
        <v>281</v>
      </c>
      <c r="L197" s="43">
        <v>42.2</v>
      </c>
    </row>
    <row r="198" spans="1:12" ht="14.4">
      <c r="A198" s="23"/>
      <c r="B198" s="15"/>
      <c r="C198" s="11"/>
      <c r="D198" s="7" t="s">
        <v>29</v>
      </c>
      <c r="E198" s="42" t="s">
        <v>57</v>
      </c>
      <c r="F198" s="43" t="s">
        <v>58</v>
      </c>
      <c r="G198" s="43">
        <v>0.2</v>
      </c>
      <c r="H198" s="43"/>
      <c r="I198" s="43">
        <v>14</v>
      </c>
      <c r="J198" s="43">
        <v>56.8</v>
      </c>
      <c r="K198" s="44">
        <v>943</v>
      </c>
      <c r="L198" s="43">
        <v>2.4700000000000002</v>
      </c>
    </row>
    <row r="199" spans="1:12" ht="14.4">
      <c r="A199" s="23"/>
      <c r="B199" s="15"/>
      <c r="C199" s="11"/>
      <c r="D199" s="7" t="s">
        <v>23</v>
      </c>
      <c r="E199" s="42" t="s">
        <v>39</v>
      </c>
      <c r="F199" s="43">
        <v>60</v>
      </c>
      <c r="G199" s="43">
        <v>4.05</v>
      </c>
      <c r="H199" s="43">
        <v>0.51</v>
      </c>
      <c r="I199" s="43">
        <v>30.09</v>
      </c>
      <c r="J199" s="43">
        <v>141.15</v>
      </c>
      <c r="K199" s="44">
        <v>4</v>
      </c>
      <c r="L199" s="43">
        <v>4</v>
      </c>
    </row>
    <row r="200" spans="1:12" ht="14.4">
      <c r="A200" s="23"/>
      <c r="B200" s="15"/>
      <c r="C200" s="11"/>
      <c r="D200" s="7" t="s">
        <v>23</v>
      </c>
      <c r="E200" s="42" t="s">
        <v>40</v>
      </c>
      <c r="F200" s="43">
        <v>30</v>
      </c>
      <c r="G200" s="43">
        <v>2.5499999999999998</v>
      </c>
      <c r="H200" s="43">
        <v>0.99</v>
      </c>
      <c r="I200" s="43">
        <v>14.49</v>
      </c>
      <c r="J200" s="43">
        <v>77.7</v>
      </c>
      <c r="K200" s="44" t="s">
        <v>41</v>
      </c>
      <c r="L200" s="43">
        <v>2.2999999999999998</v>
      </c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4"/>
      <c r="B203" s="17"/>
      <c r="C203" s="8"/>
      <c r="D203" s="18" t="s">
        <v>30</v>
      </c>
      <c r="E203" s="9"/>
      <c r="F203" s="19">
        <f>SUM(F196:F202)</f>
        <v>290</v>
      </c>
      <c r="G203" s="19">
        <f t="shared" ref="G203:J203" si="71">SUM(G196:G202)</f>
        <v>29.25</v>
      </c>
      <c r="H203" s="19">
        <f t="shared" si="71"/>
        <v>19.68</v>
      </c>
      <c r="I203" s="19">
        <f t="shared" si="71"/>
        <v>101.24</v>
      </c>
      <c r="J203" s="19">
        <f t="shared" si="71"/>
        <v>699.7700000000001</v>
      </c>
      <c r="K203" s="25"/>
      <c r="L203" s="19">
        <f t="shared" si="67"/>
        <v>73.98</v>
      </c>
    </row>
    <row r="204" spans="1:12" ht="14.4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thickBot="1">
      <c r="A205" s="23"/>
      <c r="B205" s="15"/>
      <c r="C205" s="11"/>
      <c r="D205" s="7" t="s">
        <v>21</v>
      </c>
      <c r="E205" s="42" t="s">
        <v>83</v>
      </c>
      <c r="F205" s="43">
        <v>250</v>
      </c>
      <c r="G205" s="43">
        <v>2</v>
      </c>
      <c r="H205" s="43">
        <v>5</v>
      </c>
      <c r="I205" s="43">
        <v>10</v>
      </c>
      <c r="J205" s="43">
        <v>121</v>
      </c>
      <c r="K205" s="44">
        <v>73</v>
      </c>
      <c r="L205" s="43">
        <v>6.69</v>
      </c>
    </row>
    <row r="206" spans="1:12" ht="14.4">
      <c r="A206" s="23"/>
      <c r="B206" s="15"/>
      <c r="C206" s="11"/>
      <c r="D206" s="7" t="s">
        <v>28</v>
      </c>
      <c r="E206" s="39" t="s">
        <v>80</v>
      </c>
      <c r="F206" s="40">
        <v>200</v>
      </c>
      <c r="G206" s="40">
        <v>7.89</v>
      </c>
      <c r="H206" s="40">
        <v>7.49</v>
      </c>
      <c r="I206" s="40">
        <v>40.479999999999997</v>
      </c>
      <c r="J206" s="40">
        <v>260.89999999999998</v>
      </c>
      <c r="K206" s="41">
        <v>176</v>
      </c>
      <c r="L206" s="40">
        <v>23.01</v>
      </c>
    </row>
    <row r="207" spans="1:12" ht="14.4">
      <c r="A207" s="23"/>
      <c r="B207" s="15"/>
      <c r="C207" s="11"/>
      <c r="D207" s="7" t="s">
        <v>90</v>
      </c>
      <c r="E207" s="42" t="s">
        <v>81</v>
      </c>
      <c r="F207" s="43" t="s">
        <v>82</v>
      </c>
      <c r="G207" s="43">
        <v>14.56</v>
      </c>
      <c r="H207" s="43">
        <v>10.69</v>
      </c>
      <c r="I207" s="43">
        <v>2.1800000000000002</v>
      </c>
      <c r="J207" s="43">
        <v>163.22</v>
      </c>
      <c r="K207" s="44">
        <v>281</v>
      </c>
      <c r="L207" s="43">
        <v>42.2</v>
      </c>
    </row>
    <row r="208" spans="1:12" ht="14.4">
      <c r="A208" s="23"/>
      <c r="B208" s="15"/>
      <c r="C208" s="11"/>
      <c r="D208" s="7" t="s">
        <v>29</v>
      </c>
      <c r="E208" s="42" t="s">
        <v>57</v>
      </c>
      <c r="F208" s="43" t="s">
        <v>58</v>
      </c>
      <c r="G208" s="43">
        <v>0.2</v>
      </c>
      <c r="H208" s="43"/>
      <c r="I208" s="43">
        <v>14</v>
      </c>
      <c r="J208" s="43">
        <v>56.8</v>
      </c>
      <c r="K208" s="44">
        <v>943</v>
      </c>
      <c r="L208" s="43">
        <v>2.4700000000000002</v>
      </c>
    </row>
    <row r="209" spans="1:12" ht="14.4">
      <c r="A209" s="23"/>
      <c r="B209" s="15"/>
      <c r="C209" s="11"/>
      <c r="D209" s="7" t="s">
        <v>23</v>
      </c>
      <c r="E209" s="42" t="s">
        <v>39</v>
      </c>
      <c r="F209" s="43">
        <v>60</v>
      </c>
      <c r="G209" s="43">
        <v>4.05</v>
      </c>
      <c r="H209" s="43">
        <v>0.51</v>
      </c>
      <c r="I209" s="43">
        <v>30.09</v>
      </c>
      <c r="J209" s="43">
        <v>141.15</v>
      </c>
      <c r="K209" s="44">
        <v>4</v>
      </c>
      <c r="L209" s="43">
        <v>4</v>
      </c>
    </row>
    <row r="210" spans="1:12" ht="14.4">
      <c r="A210" s="23"/>
      <c r="B210" s="15"/>
      <c r="C210" s="11"/>
      <c r="D210" s="7" t="s">
        <v>23</v>
      </c>
      <c r="E210" s="42" t="s">
        <v>40</v>
      </c>
      <c r="F210" s="43">
        <v>30</v>
      </c>
      <c r="G210" s="43">
        <v>2.5499999999999998</v>
      </c>
      <c r="H210" s="43">
        <v>0.99</v>
      </c>
      <c r="I210" s="43">
        <v>14.49</v>
      </c>
      <c r="J210" s="43">
        <v>77.7</v>
      </c>
      <c r="K210" s="44" t="s">
        <v>41</v>
      </c>
      <c r="L210" s="43">
        <v>2.2999999999999998</v>
      </c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30</v>
      </c>
      <c r="E213" s="9"/>
      <c r="F213" s="19">
        <f>SUM(F204:F212)</f>
        <v>540</v>
      </c>
      <c r="G213" s="19">
        <f t="shared" ref="G213:J213" si="72">SUM(G204:G212)</f>
        <v>31.250000000000004</v>
      </c>
      <c r="H213" s="19">
        <f t="shared" si="72"/>
        <v>24.68</v>
      </c>
      <c r="I213" s="19">
        <f t="shared" si="72"/>
        <v>111.24</v>
      </c>
      <c r="J213" s="19">
        <f t="shared" si="72"/>
        <v>820.77</v>
      </c>
      <c r="K213" s="25"/>
      <c r="L213" s="19">
        <f t="shared" ref="L213" si="73">SUM(L204:L212)</f>
        <v>80.67</v>
      </c>
    </row>
    <row r="214" spans="1:12" ht="15.75" customHeight="1" thickBot="1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830</v>
      </c>
      <c r="G214" s="32">
        <f t="shared" ref="G214:J214" si="74">G203+G213</f>
        <v>60.5</v>
      </c>
      <c r="H214" s="32">
        <f t="shared" si="74"/>
        <v>44.36</v>
      </c>
      <c r="I214" s="32">
        <f t="shared" si="74"/>
        <v>212.48</v>
      </c>
      <c r="J214" s="32">
        <f t="shared" si="74"/>
        <v>1520.54</v>
      </c>
      <c r="K214" s="32"/>
      <c r="L214" s="32">
        <f t="shared" ref="L214" si="75">L203+L213</f>
        <v>154.65</v>
      </c>
    </row>
    <row r="215" spans="1:12" ht="15" thickBot="1">
      <c r="A215" s="20">
        <v>2</v>
      </c>
      <c r="B215" s="21">
        <v>6</v>
      </c>
      <c r="C215" s="22" t="s">
        <v>20</v>
      </c>
      <c r="D215" s="5" t="s">
        <v>86</v>
      </c>
      <c r="E215" s="42" t="s">
        <v>84</v>
      </c>
      <c r="F215" s="43">
        <v>90</v>
      </c>
      <c r="G215" s="43">
        <v>21.6</v>
      </c>
      <c r="H215" s="43">
        <v>10.5</v>
      </c>
      <c r="I215" s="43">
        <v>12.4</v>
      </c>
      <c r="J215" s="43">
        <v>233</v>
      </c>
      <c r="K215" s="44">
        <v>388</v>
      </c>
      <c r="L215" s="43">
        <v>21.21</v>
      </c>
    </row>
    <row r="216" spans="1:12" ht="14.4">
      <c r="A216" s="23"/>
      <c r="B216" s="15"/>
      <c r="C216" s="11"/>
      <c r="D216" s="6" t="s">
        <v>28</v>
      </c>
      <c r="E216" s="39" t="s">
        <v>67</v>
      </c>
      <c r="F216" s="40">
        <v>180</v>
      </c>
      <c r="G216" s="40">
        <v>5</v>
      </c>
      <c r="H216" s="40">
        <v>13</v>
      </c>
      <c r="I216" s="40">
        <v>36</v>
      </c>
      <c r="J216" s="40">
        <v>282</v>
      </c>
      <c r="K216" s="41">
        <v>312</v>
      </c>
      <c r="L216" s="40">
        <v>22.72</v>
      </c>
    </row>
    <row r="217" spans="1:12" ht="14.4">
      <c r="A217" s="23"/>
      <c r="B217" s="15"/>
      <c r="C217" s="11"/>
      <c r="D217" s="7" t="s">
        <v>29</v>
      </c>
      <c r="E217" s="42" t="s">
        <v>57</v>
      </c>
      <c r="F217" s="43" t="s">
        <v>58</v>
      </c>
      <c r="G217" s="43">
        <v>0.2</v>
      </c>
      <c r="H217" s="43"/>
      <c r="I217" s="43">
        <v>14</v>
      </c>
      <c r="J217" s="43">
        <v>56.8</v>
      </c>
      <c r="K217" s="44">
        <v>943</v>
      </c>
      <c r="L217" s="43">
        <v>2.4700000000000002</v>
      </c>
    </row>
    <row r="218" spans="1:12" ht="14.4">
      <c r="A218" s="23"/>
      <c r="B218" s="15"/>
      <c r="C218" s="11"/>
      <c r="D218" s="7" t="s">
        <v>23</v>
      </c>
      <c r="E218" s="42" t="s">
        <v>39</v>
      </c>
      <c r="F218" s="43">
        <v>60</v>
      </c>
      <c r="G218" s="43">
        <v>4.05</v>
      </c>
      <c r="H218" s="43">
        <v>0.51</v>
      </c>
      <c r="I218" s="43">
        <v>30.09</v>
      </c>
      <c r="J218" s="43">
        <v>141.15</v>
      </c>
      <c r="K218" s="44">
        <v>4</v>
      </c>
      <c r="L218" s="43">
        <v>4</v>
      </c>
    </row>
    <row r="219" spans="1:12" ht="14.4">
      <c r="A219" s="23"/>
      <c r="B219" s="15"/>
      <c r="C219" s="11"/>
      <c r="D219" s="7" t="s">
        <v>23</v>
      </c>
      <c r="E219" s="42" t="s">
        <v>40</v>
      </c>
      <c r="F219" s="43">
        <v>30</v>
      </c>
      <c r="G219" s="43">
        <v>2.5499999999999998</v>
      </c>
      <c r="H219" s="43">
        <v>0.99</v>
      </c>
      <c r="I219" s="43">
        <v>14.49</v>
      </c>
      <c r="J219" s="43">
        <v>77.7</v>
      </c>
      <c r="K219" s="44" t="s">
        <v>41</v>
      </c>
      <c r="L219" s="43">
        <v>2.2999999999999998</v>
      </c>
    </row>
    <row r="220" spans="1:12" ht="14.4">
      <c r="A220" s="23"/>
      <c r="B220" s="15"/>
      <c r="C220" s="11"/>
      <c r="D220" s="7" t="s">
        <v>88</v>
      </c>
      <c r="E220" s="42" t="s">
        <v>43</v>
      </c>
      <c r="F220" s="43">
        <v>100</v>
      </c>
      <c r="G220" s="43"/>
      <c r="H220" s="43"/>
      <c r="I220" s="43">
        <v>10</v>
      </c>
      <c r="J220" s="43">
        <v>47</v>
      </c>
      <c r="K220" s="44">
        <v>231</v>
      </c>
      <c r="L220" s="43">
        <v>11.3</v>
      </c>
    </row>
    <row r="221" spans="1:12" ht="14.4">
      <c r="A221" s="23"/>
      <c r="B221" s="15"/>
      <c r="C221" s="11"/>
      <c r="D221" s="6" t="s">
        <v>87</v>
      </c>
      <c r="E221" s="42" t="s">
        <v>63</v>
      </c>
      <c r="F221" s="43">
        <v>60</v>
      </c>
      <c r="G221" s="43">
        <v>1</v>
      </c>
      <c r="H221" s="43">
        <v>4</v>
      </c>
      <c r="I221" s="43">
        <v>4</v>
      </c>
      <c r="J221" s="43">
        <v>43</v>
      </c>
      <c r="K221" s="44">
        <v>53</v>
      </c>
      <c r="L221" s="43">
        <v>6.49</v>
      </c>
    </row>
    <row r="222" spans="1:12" ht="14.4">
      <c r="A222" s="24"/>
      <c r="B222" s="17"/>
      <c r="C222" s="8"/>
      <c r="D222" s="18" t="s">
        <v>30</v>
      </c>
      <c r="E222" s="9"/>
      <c r="F222" s="19">
        <f>SUM(F215:F221)</f>
        <v>520</v>
      </c>
      <c r="G222" s="19">
        <f t="shared" ref="G222:J222" si="76">SUM(G215:G221)</f>
        <v>34.4</v>
      </c>
      <c r="H222" s="19">
        <f t="shared" si="76"/>
        <v>29</v>
      </c>
      <c r="I222" s="19">
        <f t="shared" si="76"/>
        <v>120.97999999999999</v>
      </c>
      <c r="J222" s="19">
        <f t="shared" si="76"/>
        <v>880.65</v>
      </c>
      <c r="K222" s="25"/>
      <c r="L222" s="19">
        <f t="shared" ref="L222" si="77">SUM(L215:L221)</f>
        <v>70.489999999999995</v>
      </c>
    </row>
    <row r="223" spans="1:12" ht="14.4">
      <c r="A223" s="26">
        <f>A215</f>
        <v>2</v>
      </c>
      <c r="B223" s="13">
        <f>B215</f>
        <v>6</v>
      </c>
      <c r="C223" s="10" t="s">
        <v>25</v>
      </c>
      <c r="D223" s="7" t="s">
        <v>87</v>
      </c>
      <c r="E223" s="42" t="s">
        <v>63</v>
      </c>
      <c r="F223" s="43">
        <v>60</v>
      </c>
      <c r="G223" s="43">
        <v>1</v>
      </c>
      <c r="H223" s="43">
        <v>4</v>
      </c>
      <c r="I223" s="43">
        <v>4</v>
      </c>
      <c r="J223" s="43">
        <v>43</v>
      </c>
      <c r="K223" s="44">
        <v>53</v>
      </c>
      <c r="L223" s="43">
        <v>6.49</v>
      </c>
    </row>
    <row r="224" spans="1:12" ht="14.4">
      <c r="A224" s="23"/>
      <c r="B224" s="15"/>
      <c r="C224" s="11"/>
      <c r="D224" s="7" t="s">
        <v>21</v>
      </c>
      <c r="E224" s="42" t="s">
        <v>85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>
        <v>39</v>
      </c>
      <c r="L224" s="43">
        <v>10.72</v>
      </c>
    </row>
    <row r="225" spans="1:12" ht="15" thickBot="1">
      <c r="A225" s="23"/>
      <c r="B225" s="15"/>
      <c r="C225" s="11"/>
      <c r="D225" s="7" t="s">
        <v>86</v>
      </c>
      <c r="E225" s="42" t="s">
        <v>84</v>
      </c>
      <c r="F225" s="43">
        <v>90</v>
      </c>
      <c r="G225" s="43">
        <v>21.6</v>
      </c>
      <c r="H225" s="43">
        <v>10.5</v>
      </c>
      <c r="I225" s="43">
        <v>12.4</v>
      </c>
      <c r="J225" s="43">
        <v>233</v>
      </c>
      <c r="K225" s="44">
        <v>388</v>
      </c>
      <c r="L225" s="43">
        <v>21.21</v>
      </c>
    </row>
    <row r="226" spans="1:12" ht="14.4">
      <c r="A226" s="23"/>
      <c r="B226" s="15"/>
      <c r="C226" s="11"/>
      <c r="D226" s="7" t="s">
        <v>28</v>
      </c>
      <c r="E226" s="39" t="s">
        <v>67</v>
      </c>
      <c r="F226" s="40">
        <v>180</v>
      </c>
      <c r="G226" s="40">
        <v>5</v>
      </c>
      <c r="H226" s="40">
        <v>13</v>
      </c>
      <c r="I226" s="40">
        <v>36</v>
      </c>
      <c r="J226" s="40">
        <v>282</v>
      </c>
      <c r="K226" s="41">
        <v>312</v>
      </c>
      <c r="L226" s="40">
        <v>22.72</v>
      </c>
    </row>
    <row r="227" spans="1:12" ht="14.4">
      <c r="A227" s="23"/>
      <c r="B227" s="15"/>
      <c r="C227" s="11"/>
      <c r="D227" s="7" t="s">
        <v>29</v>
      </c>
      <c r="E227" s="42" t="s">
        <v>57</v>
      </c>
      <c r="F227" s="43" t="s">
        <v>58</v>
      </c>
      <c r="G227" s="43">
        <v>0.2</v>
      </c>
      <c r="H227" s="43"/>
      <c r="I227" s="43">
        <v>14</v>
      </c>
      <c r="J227" s="43">
        <v>56.8</v>
      </c>
      <c r="K227" s="44">
        <v>943</v>
      </c>
      <c r="L227" s="43">
        <v>2.4700000000000002</v>
      </c>
    </row>
    <row r="228" spans="1:12" ht="14.4">
      <c r="A228" s="23"/>
      <c r="B228" s="15"/>
      <c r="C228" s="11"/>
      <c r="D228" s="7" t="s">
        <v>23</v>
      </c>
      <c r="E228" s="42" t="s">
        <v>39</v>
      </c>
      <c r="F228" s="43">
        <v>60</v>
      </c>
      <c r="G228" s="43">
        <v>4.05</v>
      </c>
      <c r="H228" s="43">
        <v>0.51</v>
      </c>
      <c r="I228" s="43">
        <v>30.09</v>
      </c>
      <c r="J228" s="43">
        <v>141.15</v>
      </c>
      <c r="K228" s="44">
        <v>4</v>
      </c>
      <c r="L228" s="43">
        <v>4</v>
      </c>
    </row>
    <row r="229" spans="1:12" ht="14.4">
      <c r="A229" s="23"/>
      <c r="B229" s="15"/>
      <c r="C229" s="11"/>
      <c r="D229" s="7" t="s">
        <v>23</v>
      </c>
      <c r="E229" s="42" t="s">
        <v>40</v>
      </c>
      <c r="F229" s="43">
        <v>30</v>
      </c>
      <c r="G229" s="43">
        <v>2.5499999999999998</v>
      </c>
      <c r="H229" s="43">
        <v>0.99</v>
      </c>
      <c r="I229" s="43">
        <v>14.49</v>
      </c>
      <c r="J229" s="43">
        <v>77.7</v>
      </c>
      <c r="K229" s="44" t="s">
        <v>41</v>
      </c>
      <c r="L229" s="43">
        <v>2.2999999999999998</v>
      </c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30</v>
      </c>
      <c r="E232" s="9"/>
      <c r="F232" s="19">
        <f>SUM(F223:F231)</f>
        <v>670</v>
      </c>
      <c r="G232" s="19">
        <f t="shared" ref="G232:J232" si="78">SUM(G223:G231)</f>
        <v>36.4</v>
      </c>
      <c r="H232" s="19">
        <f t="shared" si="78"/>
        <v>32</v>
      </c>
      <c r="I232" s="19">
        <f t="shared" si="78"/>
        <v>115.98</v>
      </c>
      <c r="J232" s="19">
        <f t="shared" si="78"/>
        <v>968.65</v>
      </c>
      <c r="K232" s="25"/>
      <c r="L232" s="19">
        <f t="shared" ref="L232" si="79">SUM(L223:L231)</f>
        <v>69.91</v>
      </c>
    </row>
    <row r="233" spans="1:12" ht="15.75" customHeight="1" thickBot="1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1190</v>
      </c>
      <c r="G233" s="32">
        <f t="shared" ref="G233:L233" si="80">G222+G232</f>
        <v>70.8</v>
      </c>
      <c r="H233" s="32">
        <f t="shared" si="80"/>
        <v>61</v>
      </c>
      <c r="I233" s="32">
        <f t="shared" si="80"/>
        <v>236.95999999999998</v>
      </c>
      <c r="J233" s="32">
        <f t="shared" si="80"/>
        <v>1849.3</v>
      </c>
      <c r="K233" s="32"/>
      <c r="L233" s="32">
        <f t="shared" si="80"/>
        <v>140.39999999999998</v>
      </c>
    </row>
    <row r="234" spans="1:12" ht="13.8" thickBot="1">
      <c r="A234" s="27"/>
      <c r="B234" s="28"/>
      <c r="C234" s="57" t="s">
        <v>5</v>
      </c>
      <c r="D234" s="57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1087.9166666666667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226.81416666666667</v>
      </c>
      <c r="H234" s="34">
        <f t="shared" ref="H234:L234" si="81">(H24+H43+H62+H81+H100+H119+H138+H157+H176+H195+H214+H233)/(IF(H24=0,0,1)+IF(H43=0,0,1)+IF(H62=0,0,1)+IF(H81=0,0,1)+IF(H100=0,0,1)+IF(H119=0,0,1)+IF(H138=0,0,1)+IF(H157=0,0,1)+IF(H176=0,0,1)+IF(H195=0,0,1)+IF(H214=0,0,1)+IF(H233=0,0,1))</f>
        <v>46.285833333333336</v>
      </c>
      <c r="I234" s="34">
        <f t="shared" si="81"/>
        <v>238.61166666666668</v>
      </c>
      <c r="J234" s="34">
        <f t="shared" si="81"/>
        <v>1636.0733333333335</v>
      </c>
      <c r="K234" s="34"/>
      <c r="L234" s="34">
        <f t="shared" si="81"/>
        <v>151.04499999999999</v>
      </c>
    </row>
  </sheetData>
  <mergeCells count="16">
    <mergeCell ref="C62:D62"/>
    <mergeCell ref="C81:D81"/>
    <mergeCell ref="C100:D100"/>
    <mergeCell ref="C119:D119"/>
    <mergeCell ref="C234:E234"/>
    <mergeCell ref="C138:D138"/>
    <mergeCell ref="C157:D157"/>
    <mergeCell ref="C176:D176"/>
    <mergeCell ref="C195:D195"/>
    <mergeCell ref="C214:D214"/>
    <mergeCell ref="C233:D233"/>
    <mergeCell ref="C24:D24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dcterms:created xsi:type="dcterms:W3CDTF">2022-05-16T14:23:56Z</dcterms:created>
  <dcterms:modified xsi:type="dcterms:W3CDTF">2025-03-19T09:01:36Z</dcterms:modified>
</cp:coreProperties>
</file>